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lvandenys-my.sharepoint.com/personal/daiva_sakalauskaite_vv_lt/Documents/Desktop/"/>
    </mc:Choice>
  </mc:AlternateContent>
  <xr:revisionPtr revIDLastSave="230" documentId="8_{620663E6-58C9-4305-9828-46E62E2B7B7E}" xr6:coauthVersionLast="43" xr6:coauthVersionMax="43" xr10:uidLastSave="{8F76C2F2-580C-4987-B175-A8D3FB1514A7}"/>
  <bookViews>
    <workbookView xWindow="-108" yWindow="-108" windowWidth="23256" windowHeight="12456" activeTab="1" xr2:uid="{478BF263-29B4-4270-AA7C-7604E798FBA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3" i="1" l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Z33" i="1" s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Z32" i="1" s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Z31" i="1" s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Z30" i="1" s="1"/>
  <c r="Y8" i="1"/>
  <c r="U8" i="1"/>
  <c r="Q8" i="1"/>
  <c r="M8" i="1"/>
  <c r="I8" i="1"/>
  <c r="Y6" i="1"/>
  <c r="X6" i="1"/>
  <c r="X8" i="1" s="1"/>
  <c r="W6" i="1"/>
  <c r="V6" i="1"/>
  <c r="U6" i="1"/>
  <c r="T6" i="1"/>
  <c r="T8" i="1" s="1"/>
  <c r="S6" i="1"/>
  <c r="R6" i="1"/>
  <c r="Q6" i="1"/>
  <c r="P6" i="1"/>
  <c r="P8" i="1" s="1"/>
  <c r="O6" i="1"/>
  <c r="N6" i="1"/>
  <c r="M6" i="1"/>
  <c r="L6" i="1"/>
  <c r="L8" i="1" s="1"/>
  <c r="K6" i="1"/>
  <c r="J6" i="1"/>
  <c r="I6" i="1"/>
  <c r="I7" i="1" s="1"/>
  <c r="H6" i="1"/>
  <c r="H8" i="1" s="1"/>
  <c r="G6" i="1"/>
  <c r="F6" i="1"/>
  <c r="F8" i="1" s="1"/>
  <c r="F7" i="1" s="1"/>
  <c r="Y5" i="1"/>
  <c r="Y7" i="1" s="1"/>
  <c r="X5" i="1"/>
  <c r="U5" i="1"/>
  <c r="U7" i="1" s="1"/>
  <c r="T5" i="1"/>
  <c r="Q5" i="1"/>
  <c r="Q7" i="1" s="1"/>
  <c r="P5" i="1"/>
  <c r="M5" i="1"/>
  <c r="M7" i="1" s="1"/>
  <c r="L5" i="1"/>
  <c r="H5" i="1"/>
  <c r="G5" i="1"/>
  <c r="F5" i="1"/>
  <c r="J8" i="1" l="1"/>
  <c r="J5" i="1"/>
  <c r="N5" i="1"/>
  <c r="R5" i="1"/>
  <c r="V5" i="1"/>
  <c r="V8" i="1" s="1"/>
  <c r="H7" i="1"/>
  <c r="L7" i="1"/>
  <c r="P7" i="1"/>
  <c r="T7" i="1"/>
  <c r="X7" i="1"/>
  <c r="G8" i="1"/>
  <c r="G7" i="1" s="1"/>
  <c r="O8" i="1"/>
  <c r="K5" i="1"/>
  <c r="O5" i="1"/>
  <c r="O7" i="1" s="1"/>
  <c r="S5" i="1"/>
  <c r="W5" i="1"/>
  <c r="Z6" i="1"/>
  <c r="K8" i="1" l="1"/>
  <c r="K7" i="1" s="1"/>
  <c r="V7" i="1"/>
  <c r="W8" i="1"/>
  <c r="W7" i="1" s="1"/>
  <c r="R8" i="1"/>
  <c r="R7" i="1" s="1"/>
  <c r="S8" i="1"/>
  <c r="S7" i="1" s="1"/>
  <c r="J7" i="1"/>
  <c r="N8" i="1"/>
  <c r="N7" i="1" s="1"/>
  <c r="Z5" i="1"/>
  <c r="Z7" i="1" l="1"/>
  <c r="Z8" i="1"/>
</calcChain>
</file>

<file path=xl/sharedStrings.xml><?xml version="1.0" encoding="utf-8"?>
<sst xmlns="http://schemas.openxmlformats.org/spreadsheetml/2006/main" count="388" uniqueCount="43">
  <si>
    <t xml:space="preserve">UAB "Vilniaus Vandenys" 
Skambučių kokybės vertinimo forma </t>
  </si>
  <si>
    <t>Vertinimas #</t>
  </si>
  <si>
    <t>Vidurkis/Suma</t>
  </si>
  <si>
    <t>Data</t>
  </si>
  <si>
    <t>Skambinančiojo numeris</t>
  </si>
  <si>
    <t>Konsultanto vardas</t>
  </si>
  <si>
    <t>Du "Svarbus" neigiami?</t>
  </si>
  <si>
    <t>Kritinė klaida?</t>
  </si>
  <si>
    <t>Neigiamai įvertintas skambutis?</t>
  </si>
  <si>
    <t>Galutinis rezultatas</t>
  </si>
  <si>
    <t>#</t>
  </si>
  <si>
    <t>Kategorija</t>
  </si>
  <si>
    <t>Vertinimo kriterijus</t>
  </si>
  <si>
    <t>Kriterijaus lygis bei galimi atsakymai</t>
  </si>
  <si>
    <t>Taškai</t>
  </si>
  <si>
    <t>Atsakymai</t>
  </si>
  <si>
    <t>Bendravimo įgūdžiai</t>
  </si>
  <si>
    <t>Konsultantas naudojo numatytą VV prisistatymą ir atsisveikinimą</t>
  </si>
  <si>
    <r>
      <t xml:space="preserve">Vidutinis: </t>
    </r>
    <r>
      <rPr>
        <b/>
        <sz val="12"/>
        <color rgb="FF00B050"/>
        <rFont val="Arial"/>
        <family val="2"/>
        <charset val="186"/>
      </rPr>
      <t>Taip</t>
    </r>
    <r>
      <rPr>
        <sz val="12"/>
        <rFont val="Arial"/>
        <family val="2"/>
        <charset val="186"/>
      </rPr>
      <t xml:space="preserve"> / </t>
    </r>
    <r>
      <rPr>
        <b/>
        <sz val="12"/>
        <color rgb="FFFF0000"/>
        <rFont val="Arial"/>
        <family val="2"/>
        <charset val="186"/>
      </rPr>
      <t>Ne</t>
    </r>
  </si>
  <si>
    <t>Taip</t>
  </si>
  <si>
    <t>Tinkamai naudojama skambučio užlaikymo technika viso skambučio metu - klientas informuojamas apie užlaikymo kilmę, tikėtiną trukmę; jei konsultantas užtruko ilgiau nei žadėjo - atsiprašo kliento ir paprašo papildomo laiko užduočiai atlikti; sugrįžęs padėkoja už laukimą</t>
  </si>
  <si>
    <r>
      <t xml:space="preserve">Vidutinis: </t>
    </r>
    <r>
      <rPr>
        <b/>
        <sz val="12"/>
        <color rgb="FF00B050"/>
        <rFont val="Arial"/>
        <family val="2"/>
        <charset val="186"/>
      </rPr>
      <t>Taip</t>
    </r>
    <r>
      <rPr>
        <sz val="12"/>
        <rFont val="Arial"/>
        <family val="2"/>
        <charset val="186"/>
      </rPr>
      <t xml:space="preserve"> / </t>
    </r>
    <r>
      <rPr>
        <b/>
        <sz val="12"/>
        <color rgb="FFFF0000"/>
        <rFont val="Arial"/>
        <family val="2"/>
        <charset val="186"/>
      </rPr>
      <t>Ne</t>
    </r>
    <r>
      <rPr>
        <sz val="12"/>
        <rFont val="Arial"/>
        <family val="2"/>
        <charset val="186"/>
      </rPr>
      <t xml:space="preserve"> </t>
    </r>
  </si>
  <si>
    <t>Konsultantas laikėsi kalbos etiketo, naudojo mandagumo žodžius/frazes, pakili balso intonacija išlaikyta viso pokalbio metu, viso pokalbio metu buvo laikomasi lietuvių kalbos kultūros, Nenaudojo techninio/profesinio/buitinio žargono, mažybinių žodelių</t>
  </si>
  <si>
    <t xml:space="preserve">Pagarba klientui išlaikyta viso pokalbio metu - konsultantas nenaudojo pašiepiančių frazių/žodžių. Buvo prisitaikyta prie kliento poreikių. </t>
  </si>
  <si>
    <r>
      <t xml:space="preserve">Svarbus: </t>
    </r>
    <r>
      <rPr>
        <b/>
        <sz val="12"/>
        <color rgb="FF00B050"/>
        <rFont val="Arial"/>
        <family val="2"/>
        <charset val="186"/>
      </rPr>
      <t>Taip</t>
    </r>
    <r>
      <rPr>
        <sz val="12"/>
        <rFont val="Arial"/>
        <family val="2"/>
        <charset val="186"/>
      </rPr>
      <t xml:space="preserve"> / </t>
    </r>
    <r>
      <rPr>
        <b/>
        <sz val="12"/>
        <color rgb="FFFF0000"/>
        <rFont val="Arial"/>
        <family val="2"/>
        <charset val="186"/>
      </rPr>
      <t>Ne</t>
    </r>
  </si>
  <si>
    <t>Aktyvus klausymas (konsultantas gebėjo išgirsti klausimus ir suprasti skambinančiųjų poreikius iš pirmo karto nepertraukiant kliento), nepateikta perteklinės informacijos.</t>
  </si>
  <si>
    <t>Profesionalumas, kompetencijos lygis</t>
  </si>
  <si>
    <t xml:space="preserve">Konsultantas rodė iniciatyvą, kryptingai formulavo patikslinamuosius klausimus, kurie padėjo pasiekti/pateikti teisingą ir tikslų atsakymą. </t>
  </si>
  <si>
    <t>Konsultantas viso pokalbio metu rodė norą pats išspręsti problemą/užklausą - nenukreipė į klientų aptarnavimo skyrių ar skambučio į VV, jei galėjo problemą išspręsti pats</t>
  </si>
  <si>
    <t>Konsultantas pateikė teisingą problemos sprendimo būdą gebėjo greitai ir išsamiai pateikti teisingus atsakymus, surasti ir pateikti geriausius problemų sprendimo būdus</t>
  </si>
  <si>
    <r>
      <t xml:space="preserve">Kritinis: </t>
    </r>
    <r>
      <rPr>
        <b/>
        <sz val="12"/>
        <color rgb="FF00B050"/>
        <rFont val="Arial"/>
        <family val="2"/>
        <charset val="186"/>
      </rPr>
      <t>Taip</t>
    </r>
    <r>
      <rPr>
        <sz val="12"/>
        <rFont val="Arial"/>
        <family val="2"/>
        <charset val="186"/>
      </rPr>
      <t xml:space="preserve"> / </t>
    </r>
    <r>
      <rPr>
        <b/>
        <sz val="12"/>
        <color rgb="FFFF0000"/>
        <rFont val="Arial"/>
        <family val="2"/>
        <charset val="186"/>
      </rPr>
      <t>Ne</t>
    </r>
  </si>
  <si>
    <t>Konsultantas įsitikino, kad klientas pilnai suprato informaciją bei tolimesnius veiksmus (jei tokių yra); konsultantas pateikė papildomą informaciją, taip išvengdamas pasikartojančių kliento skambučių</t>
  </si>
  <si>
    <t>Darbo instrukcijų, taisyklių laikymasis</t>
  </si>
  <si>
    <t>Konsultantas teisingai užregistravo (perdavė kitam skyriui) kliento kreipimąsi (vadovaujantis VV taisyklėmis)</t>
  </si>
  <si>
    <t>Konsultantas teisingai nustatė kliento tapatybę vadovaudamasis VV taisyklėmis; kontaktų atnaujinimas</t>
  </si>
  <si>
    <t>Konsultantas teisingai pažymėjo kliento kreipinio temą, pažymėjo atitinkamose programose (pieštuke, vadovaujantis VV taisyklėmis), pagal klausimo pobūdį pasiūlė atsiųsti atmintinę klientui</t>
  </si>
  <si>
    <t>Prieštaravimų, konfliktinių situacijų valdymas</t>
  </si>
  <si>
    <t>Konsultantas kontroliavo pokalbį - neleido įsiplieksti konfliktui; sugebėjo nuraminti klientą</t>
  </si>
  <si>
    <t>Konsultantas profesionaliai valdė savo emocijas, asmenines nuotaikas - pokalbio metu nebuvo asmeniškumų</t>
  </si>
  <si>
    <t>Komentarai</t>
  </si>
  <si>
    <t>Kritinių klaidų komentarai</t>
  </si>
  <si>
    <t>Bendros pastabos</t>
  </si>
  <si>
    <t>Rezultatai pagal kategoriją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</si>
</sst>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 x14ac:knownFonts="1">
    <font>
      <sz val="11"/>
      <color theme="1"/>
      <name val="Calibri"/>
      <family val="2"/>
      <scheme val="minor"/>
    </font>
    <font>
      <b/>
      <sz val="22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.5"/>
      <color rgb="FF000000"/>
      <name val="Arial"/>
      <family val="2"/>
      <charset val="186"/>
    </font>
    <font>
      <sz val="10.5"/>
      <color theme="1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4"/>
      <color rgb="FF000000"/>
      <name val="Arial"/>
      <family val="2"/>
      <charset val="186"/>
    </font>
    <font>
      <b/>
      <sz val="12"/>
      <color rgb="FF000000"/>
      <name val="Arial"/>
      <family val="2"/>
      <charset val="186"/>
    </font>
    <font>
      <b/>
      <sz val="16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2"/>
      <name val="Arial"/>
      <family val="2"/>
      <charset val="186"/>
    </font>
    <font>
      <b/>
      <sz val="12"/>
      <color rgb="FF00B050"/>
      <name val="Arial"/>
      <family val="2"/>
      <charset val="186"/>
    </font>
    <font>
      <b/>
      <sz val="12"/>
      <color rgb="FFFF0000"/>
      <name val="Arial"/>
      <family val="2"/>
      <charset val="186"/>
    </font>
    <font>
      <sz val="12"/>
      <color rgb="FF000000"/>
      <name val="Arial"/>
      <family val="2"/>
      <charset val="186"/>
    </font>
    <font>
      <sz val="24"/>
      <name val="Arial"/>
      <family val="2"/>
      <charset val="186"/>
    </font>
    <font>
      <sz val="11"/>
      <color rgb="FF000000"/>
      <name val="Calibri"/>
      <family val="2"/>
      <charset val="186"/>
    </font>
    <font>
      <sz val="8"/>
      <name val="Arial"/>
      <family val="2"/>
      <charset val="186"/>
    </font>
    <font>
      <sz val="24"/>
      <color rgb="FF000000"/>
      <name val="Arial"/>
      <family val="2"/>
      <charset val="186"/>
    </font>
    <font>
      <sz val="12"/>
      <color theme="1"/>
      <name val="Calibri"/>
      <family val="2"/>
      <scheme val="minor"/>
    </font>
    <font>
      <sz val="12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rgb="FFDAEEF3"/>
      </patternFill>
    </fill>
    <fill>
      <patternFill patternType="solid">
        <fgColor theme="4" tint="0.59999389629810485"/>
        <bgColor rgb="FFB6DDE8"/>
      </patternFill>
    </fill>
    <fill>
      <patternFill patternType="solid">
        <fgColor theme="3" tint="0.79998168889431442"/>
        <bgColor rgb="FFDBE5F1"/>
      </patternFill>
    </fill>
    <fill>
      <patternFill patternType="solid">
        <fgColor rgb="FFB8CCE4"/>
        <bgColor rgb="FFB8CCE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rgb="FFB6DDE8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dotted">
        <color rgb="FF000000"/>
      </bottom>
      <diagonal/>
    </border>
    <border>
      <left/>
      <right style="medium">
        <color rgb="FF000000"/>
      </right>
      <top/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 style="dotted">
        <color indexed="64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/>
      <diagonal/>
    </border>
    <border>
      <left/>
      <right style="medium">
        <color rgb="FF000000"/>
      </right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dotted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/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/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/>
    <xf numFmtId="0" fontId="2" fillId="0" borderId="3" xfId="0" applyFont="1" applyBorder="1" applyAlignment="1"/>
    <xf numFmtId="0" fontId="3" fillId="2" borderId="4" xfId="0" applyFont="1" applyFill="1" applyBorder="1" applyAlignment="1">
      <alignment horizontal="left" vertical="center"/>
    </xf>
    <xf numFmtId="0" fontId="2" fillId="0" borderId="5" xfId="0" applyFont="1" applyBorder="1" applyAlignment="1"/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/>
    <xf numFmtId="0" fontId="0" fillId="0" borderId="0" xfId="0" applyFont="1" applyAlignment="1"/>
    <xf numFmtId="0" fontId="2" fillId="0" borderId="10" xfId="0" applyFont="1" applyBorder="1" applyAlignment="1"/>
    <xf numFmtId="0" fontId="0" fillId="0" borderId="0" xfId="0" applyFont="1" applyAlignment="1"/>
    <xf numFmtId="0" fontId="2" fillId="0" borderId="11" xfId="0" applyFont="1" applyBorder="1" applyAlignment="1"/>
    <xf numFmtId="0" fontId="3" fillId="2" borderId="12" xfId="0" applyFont="1" applyFill="1" applyBorder="1" applyAlignment="1">
      <alignment horizontal="left" vertical="center"/>
    </xf>
    <xf numFmtId="0" fontId="2" fillId="0" borderId="13" xfId="0" applyFont="1" applyBorder="1" applyAlignment="1"/>
    <xf numFmtId="22" fontId="4" fillId="0" borderId="0" xfId="0" applyNumberFormat="1" applyFont="1" applyAlignment="1">
      <alignment horizontal="center"/>
    </xf>
    <xf numFmtId="22" fontId="4" fillId="0" borderId="0" xfId="0" applyNumberFormat="1" applyFont="1" applyAlignment="1">
      <alignment horizontal="center" vertical="center"/>
    </xf>
    <xf numFmtId="0" fontId="2" fillId="0" borderId="14" xfId="0" applyFont="1" applyBorder="1"/>
    <xf numFmtId="0" fontId="3" fillId="2" borderId="15" xfId="0" applyFont="1" applyFill="1" applyBorder="1" applyAlignment="1">
      <alignment horizontal="left" vertical="center"/>
    </xf>
    <xf numFmtId="0" fontId="2" fillId="0" borderId="16" xfId="0" applyFont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3" borderId="17" xfId="0" applyFont="1" applyFill="1" applyBorder="1" applyAlignment="1">
      <alignment horizontal="center" vertical="center" wrapText="1"/>
    </xf>
    <xf numFmtId="0" fontId="2" fillId="0" borderId="18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9" xfId="0" applyFont="1" applyBorder="1" applyAlignment="1">
      <alignment horizontal="center"/>
    </xf>
    <xf numFmtId="0" fontId="2" fillId="0" borderId="12" xfId="0" applyFont="1" applyBorder="1"/>
    <xf numFmtId="0" fontId="2" fillId="0" borderId="13" xfId="0" applyFont="1" applyBorder="1"/>
    <xf numFmtId="0" fontId="6" fillId="2" borderId="15" xfId="0" applyFont="1" applyFill="1" applyBorder="1" applyAlignment="1">
      <alignment horizontal="left" vertic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6" fillId="2" borderId="24" xfId="0" applyFont="1" applyFill="1" applyBorder="1" applyAlignment="1">
      <alignment horizontal="left" vertical="center"/>
    </xf>
    <xf numFmtId="0" fontId="6" fillId="2" borderId="25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" fillId="0" borderId="27" xfId="0" applyFont="1" applyBorder="1" applyAlignment="1"/>
    <xf numFmtId="0" fontId="2" fillId="0" borderId="28" xfId="0" applyFont="1" applyBorder="1" applyAlignment="1"/>
    <xf numFmtId="0" fontId="2" fillId="0" borderId="29" xfId="0" applyFont="1" applyBorder="1" applyAlignment="1"/>
    <xf numFmtId="0" fontId="8" fillId="2" borderId="30" xfId="0" applyFont="1" applyFill="1" applyBorder="1" applyAlignment="1">
      <alignment horizontal="left" vertical="center"/>
    </xf>
    <xf numFmtId="0" fontId="2" fillId="0" borderId="31" xfId="0" applyFont="1" applyBorder="1" applyAlignment="1"/>
    <xf numFmtId="164" fontId="9" fillId="2" borderId="32" xfId="0" applyNumberFormat="1" applyFont="1" applyFill="1" applyBorder="1" applyAlignment="1">
      <alignment horizontal="center" vertical="center"/>
    </xf>
    <xf numFmtId="164" fontId="10" fillId="0" borderId="33" xfId="0" applyNumberFormat="1" applyFont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 vertical="top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2" fillId="4" borderId="35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 wrapText="1"/>
    </xf>
    <xf numFmtId="0" fontId="12" fillId="4" borderId="36" xfId="0" applyFont="1" applyFill="1" applyBorder="1" applyAlignment="1">
      <alignment vertical="center" wrapText="1"/>
    </xf>
    <xf numFmtId="0" fontId="12" fillId="4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0" borderId="38" xfId="0" applyFont="1" applyBorder="1" applyAlignment="1">
      <alignment horizontal="center" vertical="top"/>
    </xf>
    <xf numFmtId="0" fontId="12" fillId="4" borderId="39" xfId="0" applyFont="1" applyFill="1" applyBorder="1" applyAlignment="1">
      <alignment horizontal="center" vertical="center"/>
    </xf>
    <xf numFmtId="0" fontId="12" fillId="4" borderId="40" xfId="0" applyFont="1" applyFill="1" applyBorder="1" applyAlignment="1">
      <alignment horizontal="center" vertical="center" wrapText="1"/>
    </xf>
    <xf numFmtId="0" fontId="12" fillId="4" borderId="40" xfId="0" applyFont="1" applyFill="1" applyBorder="1" applyAlignment="1">
      <alignment vertical="center" wrapText="1"/>
    </xf>
    <xf numFmtId="0" fontId="12" fillId="4" borderId="4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top"/>
    </xf>
    <xf numFmtId="0" fontId="12" fillId="4" borderId="44" xfId="0" applyFont="1" applyFill="1" applyBorder="1" applyAlignment="1">
      <alignment horizontal="center" vertical="center"/>
    </xf>
    <xf numFmtId="0" fontId="12" fillId="4" borderId="45" xfId="0" applyFont="1" applyFill="1" applyBorder="1" applyAlignment="1">
      <alignment horizontal="center" vertical="center" wrapText="1"/>
    </xf>
    <xf numFmtId="0" fontId="12" fillId="4" borderId="45" xfId="0" applyFont="1" applyFill="1" applyBorder="1" applyAlignment="1">
      <alignment vertical="center" wrapText="1"/>
    </xf>
    <xf numFmtId="0" fontId="12" fillId="4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0" borderId="49" xfId="0" applyFont="1" applyBorder="1" applyAlignment="1">
      <alignment horizontal="center" vertical="top"/>
    </xf>
    <xf numFmtId="0" fontId="12" fillId="5" borderId="35" xfId="0" applyFont="1" applyFill="1" applyBorder="1" applyAlignment="1">
      <alignment horizontal="center" vertical="center"/>
    </xf>
    <xf numFmtId="0" fontId="12" fillId="5" borderId="50" xfId="0" applyFont="1" applyFill="1" applyBorder="1" applyAlignment="1">
      <alignment horizontal="center" vertical="center" wrapText="1"/>
    </xf>
    <xf numFmtId="0" fontId="12" fillId="5" borderId="50" xfId="0" applyFont="1" applyFill="1" applyBorder="1" applyAlignment="1">
      <alignment vertical="center" wrapText="1"/>
    </xf>
    <xf numFmtId="0" fontId="12" fillId="5" borderId="50" xfId="0" applyFont="1" applyFill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12" fillId="5" borderId="39" xfId="0" applyFont="1" applyFill="1" applyBorder="1" applyAlignment="1">
      <alignment horizontal="center" vertical="center"/>
    </xf>
    <xf numFmtId="0" fontId="12" fillId="5" borderId="40" xfId="0" applyFont="1" applyFill="1" applyBorder="1" applyAlignment="1">
      <alignment horizontal="center" vertical="center" wrapText="1"/>
    </xf>
    <xf numFmtId="0" fontId="12" fillId="5" borderId="40" xfId="0" applyFont="1" applyFill="1" applyBorder="1" applyAlignment="1">
      <alignment vertical="center" wrapText="1"/>
    </xf>
    <xf numFmtId="0" fontId="12" fillId="5" borderId="40" xfId="0" applyFont="1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top"/>
    </xf>
    <xf numFmtId="0" fontId="12" fillId="6" borderId="53" xfId="0" applyFont="1" applyFill="1" applyBorder="1" applyAlignment="1">
      <alignment horizontal="center" vertical="center"/>
    </xf>
    <xf numFmtId="0" fontId="12" fillId="6" borderId="36" xfId="0" applyFont="1" applyFill="1" applyBorder="1" applyAlignment="1">
      <alignment horizontal="center" vertical="center" wrapText="1"/>
    </xf>
    <xf numFmtId="0" fontId="12" fillId="6" borderId="36" xfId="0" applyFont="1" applyFill="1" applyBorder="1" applyAlignment="1">
      <alignment vertical="center" wrapText="1"/>
    </xf>
    <xf numFmtId="0" fontId="12" fillId="6" borderId="36" xfId="0" applyFont="1" applyFill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top"/>
    </xf>
    <xf numFmtId="0" fontId="12" fillId="6" borderId="39" xfId="0" applyFont="1" applyFill="1" applyBorder="1" applyAlignment="1">
      <alignment horizontal="center" vertical="center"/>
    </xf>
    <xf numFmtId="0" fontId="15" fillId="6" borderId="40" xfId="0" applyFont="1" applyFill="1" applyBorder="1" applyAlignment="1">
      <alignment horizontal="center" vertical="center" wrapText="1"/>
    </xf>
    <xf numFmtId="0" fontId="15" fillId="6" borderId="40" xfId="0" applyFont="1" applyFill="1" applyBorder="1" applyAlignment="1">
      <alignment vertical="center" wrapText="1"/>
    </xf>
    <xf numFmtId="0" fontId="15" fillId="6" borderId="40" xfId="0" applyFont="1" applyFill="1" applyBorder="1" applyAlignment="1">
      <alignment horizontal="center" vertical="center"/>
    </xf>
    <xf numFmtId="0" fontId="12" fillId="6" borderId="44" xfId="0" applyFont="1" applyFill="1" applyBorder="1" applyAlignment="1">
      <alignment horizontal="center" vertical="center"/>
    </xf>
    <xf numFmtId="0" fontId="12" fillId="6" borderId="45" xfId="0" applyFont="1" applyFill="1" applyBorder="1" applyAlignment="1">
      <alignment horizontal="center" vertical="center" wrapText="1"/>
    </xf>
    <xf numFmtId="0" fontId="12" fillId="6" borderId="45" xfId="0" applyFont="1" applyFill="1" applyBorder="1" applyAlignment="1">
      <alignment vertical="center" wrapText="1"/>
    </xf>
    <xf numFmtId="0" fontId="12" fillId="6" borderId="45" xfId="0" applyFont="1" applyFill="1" applyBorder="1" applyAlignment="1">
      <alignment horizontal="center" vertical="center"/>
    </xf>
    <xf numFmtId="0" fontId="12" fillId="7" borderId="35" xfId="0" applyFont="1" applyFill="1" applyBorder="1" applyAlignment="1">
      <alignment horizontal="center" vertical="center"/>
    </xf>
    <xf numFmtId="0" fontId="12" fillId="7" borderId="50" xfId="0" applyFont="1" applyFill="1" applyBorder="1" applyAlignment="1">
      <alignment horizontal="center" vertical="center" wrapText="1"/>
    </xf>
    <xf numFmtId="0" fontId="12" fillId="7" borderId="50" xfId="0" applyFont="1" applyFill="1" applyBorder="1" applyAlignment="1">
      <alignment vertical="center" wrapText="1"/>
    </xf>
    <xf numFmtId="0" fontId="12" fillId="7" borderId="50" xfId="0" applyFont="1" applyFill="1" applyBorder="1" applyAlignment="1">
      <alignment horizontal="center" vertical="center"/>
    </xf>
    <xf numFmtId="0" fontId="12" fillId="7" borderId="44" xfId="0" applyFont="1" applyFill="1" applyBorder="1" applyAlignment="1">
      <alignment horizontal="center" vertical="center"/>
    </xf>
    <xf numFmtId="0" fontId="12" fillId="7" borderId="45" xfId="0" applyFont="1" applyFill="1" applyBorder="1" applyAlignment="1">
      <alignment horizontal="center" vertical="center" wrapText="1"/>
    </xf>
    <xf numFmtId="0" fontId="12" fillId="7" borderId="45" xfId="0" applyFont="1" applyFill="1" applyBorder="1" applyAlignment="1">
      <alignment vertical="center" wrapText="1"/>
    </xf>
    <xf numFmtId="0" fontId="12" fillId="7" borderId="45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3" fillId="0" borderId="57" xfId="0" applyFont="1" applyBorder="1" applyAlignment="1">
      <alignment horizontal="left" vertical="center" wrapText="1"/>
    </xf>
    <xf numFmtId="0" fontId="2" fillId="0" borderId="58" xfId="0" applyFont="1" applyBorder="1" applyAlignment="1"/>
    <xf numFmtId="0" fontId="17" fillId="0" borderId="0" xfId="0" applyFont="1" applyAlignment="1">
      <alignment horizontal="left" vertical="top" wrapText="1"/>
    </xf>
    <xf numFmtId="0" fontId="2" fillId="0" borderId="37" xfId="0" applyFont="1" applyBorder="1" applyAlignment="1">
      <alignment horizontal="left" vertical="top" wrapText="1"/>
    </xf>
    <xf numFmtId="0" fontId="2" fillId="0" borderId="37" xfId="0" applyFont="1" applyBorder="1" applyAlignment="1">
      <alignment vertical="top" wrapText="1"/>
    </xf>
    <xf numFmtId="22" fontId="2" fillId="0" borderId="37" xfId="0" applyNumberFormat="1" applyFont="1" applyBorder="1" applyAlignment="1">
      <alignment horizontal="left" vertical="top" wrapText="1"/>
    </xf>
    <xf numFmtId="0" fontId="2" fillId="0" borderId="52" xfId="0" applyFont="1" applyBorder="1" applyAlignment="1">
      <alignment vertical="top" wrapText="1"/>
    </xf>
    <xf numFmtId="0" fontId="2" fillId="0" borderId="38" xfId="0" applyFont="1" applyBorder="1"/>
    <xf numFmtId="0" fontId="3" fillId="0" borderId="59" xfId="0" applyFont="1" applyBorder="1" applyAlignment="1">
      <alignment horizontal="left" vertical="center" wrapText="1"/>
    </xf>
    <xf numFmtId="0" fontId="2" fillId="0" borderId="60" xfId="0" applyFont="1" applyBorder="1" applyAlignment="1"/>
    <xf numFmtId="0" fontId="18" fillId="0" borderId="41" xfId="0" applyFont="1" applyBorder="1" applyAlignment="1">
      <alignment wrapText="1"/>
    </xf>
    <xf numFmtId="0" fontId="18" fillId="0" borderId="42" xfId="0" applyFont="1" applyBorder="1" applyAlignment="1">
      <alignment wrapText="1"/>
    </xf>
    <xf numFmtId="0" fontId="18" fillId="0" borderId="43" xfId="0" applyFont="1" applyBorder="1" applyAlignment="1">
      <alignment wrapText="1"/>
    </xf>
    <xf numFmtId="0" fontId="3" fillId="0" borderId="61" xfId="0" applyFont="1" applyBorder="1" applyAlignment="1">
      <alignment horizontal="left" vertical="center" wrapText="1"/>
    </xf>
    <xf numFmtId="0" fontId="2" fillId="0" borderId="62" xfId="0" applyFont="1" applyBorder="1" applyAlignment="1"/>
    <xf numFmtId="0" fontId="18" fillId="0" borderId="46" xfId="0" applyFont="1" applyBorder="1" applyAlignment="1">
      <alignment wrapText="1"/>
    </xf>
    <xf numFmtId="0" fontId="18" fillId="0" borderId="47" xfId="0" applyFont="1" applyBorder="1" applyAlignment="1">
      <alignment wrapText="1"/>
    </xf>
    <xf numFmtId="0" fontId="18" fillId="0" borderId="48" xfId="0" applyFont="1" applyBorder="1" applyAlignment="1">
      <alignment wrapText="1"/>
    </xf>
    <xf numFmtId="0" fontId="2" fillId="0" borderId="33" xfId="0" applyFont="1" applyBorder="1"/>
    <xf numFmtId="0" fontId="19" fillId="2" borderId="1" xfId="0" applyFont="1" applyFill="1" applyBorder="1" applyAlignment="1">
      <alignment horizontal="center" vertical="center"/>
    </xf>
    <xf numFmtId="0" fontId="11" fillId="2" borderId="57" xfId="0" applyFont="1" applyFill="1" applyBorder="1" applyAlignment="1">
      <alignment horizontal="left" vertical="top"/>
    </xf>
    <xf numFmtId="0" fontId="2" fillId="0" borderId="14" xfId="0" applyFont="1" applyBorder="1" applyAlignment="1">
      <alignment horizontal="center" vertical="center"/>
    </xf>
    <xf numFmtId="0" fontId="11" fillId="2" borderId="59" xfId="0" applyFont="1" applyFill="1" applyBorder="1" applyAlignment="1">
      <alignment horizontal="left" vertical="top"/>
    </xf>
    <xf numFmtId="0" fontId="11" fillId="2" borderId="59" xfId="0" applyFont="1" applyFill="1" applyBorder="1" applyAlignment="1">
      <alignment horizontal="left" vertical="top"/>
    </xf>
    <xf numFmtId="0" fontId="11" fillId="2" borderId="60" xfId="0" applyFont="1" applyFill="1" applyBorder="1" applyAlignment="1">
      <alignment horizontal="left" vertical="top"/>
    </xf>
    <xf numFmtId="0" fontId="11" fillId="2" borderId="61" xfId="0" applyFont="1" applyFill="1" applyBorder="1" applyAlignment="1">
      <alignment horizontal="left" vertical="top"/>
    </xf>
    <xf numFmtId="0" fontId="11" fillId="2" borderId="62" xfId="0" applyFont="1" applyFill="1" applyBorder="1" applyAlignment="1">
      <alignment horizontal="left" vertical="top"/>
    </xf>
    <xf numFmtId="0" fontId="2" fillId="0" borderId="49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4" xfId="0" applyBorder="1" applyAlignment="1">
      <alignment horizontal="center"/>
    </xf>
    <xf numFmtId="0" fontId="20" fillId="0" borderId="63" xfId="0" applyFont="1" applyBorder="1" applyAlignment="1">
      <alignment wrapText="1"/>
    </xf>
    <xf numFmtId="0" fontId="20" fillId="8" borderId="63" xfId="0" applyFont="1" applyFill="1" applyBorder="1" applyAlignment="1">
      <alignment wrapText="1"/>
    </xf>
    <xf numFmtId="0" fontId="21" fillId="9" borderId="63" xfId="0" applyFont="1" applyFill="1" applyBorder="1" applyAlignment="1">
      <alignment vertical="center" wrapText="1"/>
    </xf>
    <xf numFmtId="0" fontId="22" fillId="10" borderId="63" xfId="0" applyFont="1" applyFill="1" applyBorder="1" applyAlignment="1">
      <alignment wrapText="1"/>
    </xf>
    <xf numFmtId="0" fontId="21" fillId="9" borderId="65" xfId="0" applyFont="1" applyFill="1" applyBorder="1" applyAlignment="1">
      <alignment vertical="center" wrapText="1"/>
    </xf>
    <xf numFmtId="0" fontId="0" fillId="0" borderId="64" xfId="0" applyBorder="1" applyAlignment="1">
      <alignment horizontal="center" vertical="center" textRotation="90" wrapText="1"/>
    </xf>
  </cellXfs>
  <cellStyles count="1">
    <cellStyle name="Normal" xfId="0" builtinId="0"/>
  </cellStyles>
  <dxfs count="9">
    <dxf>
      <fill>
        <patternFill patternType="none"/>
      </fill>
    </dxf>
    <dxf>
      <fill>
        <patternFill patternType="none"/>
      </fill>
    </dxf>
    <dxf>
      <font>
        <b/>
        <color rgb="FF00B05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DB0322"/>
      </font>
      <fill>
        <patternFill patternType="none"/>
      </fill>
    </dxf>
    <dxf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00B050"/>
      </font>
      <fill>
        <patternFill patternType="none"/>
      </fill>
    </dxf>
    <dxf>
      <font>
        <b/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251461</xdr:colOff>
      <xdr:row>2</xdr:row>
      <xdr:rowOff>30480</xdr:rowOff>
    </xdr:from>
    <xdr:to>
      <xdr:col>0</xdr:col>
      <xdr:colOff>1066801</xdr:colOff>
      <xdr:row>6</xdr:row>
      <xdr:rowOff>693420</xdr:rowOff>
    </xdr:to>
    <xdr:sp macro="" textlink="">
      <xdr:nvSpPr>
        <xdr:cNvPr id="5" name="Arrow: Up-Down 4">
          <a:extLst>
            <a:ext uri="{FF2B5EF4-FFF2-40B4-BE49-F238E27FC236}">
              <a16:creationId xmlns:a16="http://schemas.microsoft.com/office/drawing/2014/main" id="{1A7782C4-8BF3-4A01-9630-480B9BF7B431}"/>
            </a:ext>
          </a:extLst>
        </xdr:cNvPr>
        <xdr:cNvSpPr/>
      </xdr:nvSpPr>
      <xdr:spPr>
        <a:xfrm>
          <a:off x="251461" y="403860"/>
          <a:ext cx="815340" cy="3802380"/>
        </a:xfrm>
        <a:prstGeom prst="upDownArrow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tIns="640080" bIns="1188720" rtlCol="0" anchor="ctr" anchorCtr="0">
          <a:scene3d>
            <a:camera prst="orthographicFront">
              <a:rot lat="0" lon="900000" rev="0"/>
            </a:camera>
            <a:lightRig rig="threePt" dir="t"/>
          </a:scene3d>
        </a:bodyPr>
        <a:lstStyle/>
        <a:p>
          <a:pPr algn="l"/>
          <a:r>
            <a:rPr lang="lt-LT" sz="1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Bendravimo</a:t>
          </a:r>
          <a:r>
            <a:rPr lang="lt-LT" sz="1400" b="1" baseline="0">
              <a:ln cmpd="sng">
                <a:solidFill>
                  <a:schemeClr val="tx1">
                    <a:lumMod val="65000"/>
                    <a:lumOff val="35000"/>
                    <a:alpha val="98000"/>
                  </a:schemeClr>
                </a:solidFill>
              </a:ln>
              <a:solidFill>
                <a:sysClr val="windowText" lastClr="000000"/>
              </a:solidFill>
            </a:rPr>
            <a:t> </a:t>
          </a:r>
          <a:r>
            <a:rPr lang="lt-LT" sz="1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įgūdžiai</a:t>
          </a:r>
          <a:endParaRPr lang="lt-LT" sz="1400" b="1">
            <a:ln cmpd="sng">
              <a:solidFill>
                <a:schemeClr val="tx1">
                  <a:lumMod val="65000"/>
                  <a:lumOff val="35000"/>
                  <a:alpha val="98000"/>
                </a:schemeClr>
              </a:solidFill>
            </a:ln>
            <a:solidFill>
              <a:sysClr val="windowText" lastClr="000000"/>
            </a:solidFill>
            <a:effectLst>
              <a:glow rad="76200">
                <a:schemeClr val="accent1">
                  <a:alpha val="40000"/>
                </a:schemeClr>
              </a:glow>
              <a:reflection stA="45000" endPos="0" dir="5400000" sy="-100000" algn="bl" rotWithShape="0"/>
            </a:effectLst>
          </a:endParaRPr>
        </a:p>
      </xdr:txBody>
    </xdr:sp>
    <xdr:clientData/>
  </xdr:twoCellAnchor>
  <xdr:twoCellAnchor>
    <xdr:from>
      <xdr:col>0</xdr:col>
      <xdr:colOff>182880</xdr:colOff>
      <xdr:row>7</xdr:row>
      <xdr:rowOff>99060</xdr:rowOff>
    </xdr:from>
    <xdr:to>
      <xdr:col>0</xdr:col>
      <xdr:colOff>1173480</xdr:colOff>
      <xdr:row>10</xdr:row>
      <xdr:rowOff>777240</xdr:rowOff>
    </xdr:to>
    <xdr:sp macro="" textlink="">
      <xdr:nvSpPr>
        <xdr:cNvPr id="6" name="Arrow: Up-Down 5">
          <a:extLst>
            <a:ext uri="{FF2B5EF4-FFF2-40B4-BE49-F238E27FC236}">
              <a16:creationId xmlns:a16="http://schemas.microsoft.com/office/drawing/2014/main" id="{2E1CB277-C73D-4E7D-A426-85BABB357664}"/>
            </a:ext>
          </a:extLst>
        </xdr:cNvPr>
        <xdr:cNvSpPr/>
      </xdr:nvSpPr>
      <xdr:spPr>
        <a:xfrm>
          <a:off x="182880" y="5265420"/>
          <a:ext cx="990600" cy="2880360"/>
        </a:xfrm>
        <a:prstGeom prst="upDown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vert="vert270" wrap="none" rtlCol="0" anchor="t"/>
        <a:lstStyle/>
        <a:p>
          <a:pPr algn="l"/>
          <a:r>
            <a:rPr lang="lt-LT" sz="1200">
              <a:ln cap="rnd" cmpd="dbl">
                <a:solidFill>
                  <a:schemeClr val="tx1">
                    <a:alpha val="99000"/>
                  </a:schemeClr>
                </a:solidFill>
              </a:ln>
              <a:solidFill>
                <a:schemeClr val="tx1"/>
              </a:solidFill>
              <a:effectLst>
                <a:reflection stA="42000" endPos="0" dir="5400000" sy="-100000" algn="bl" rotWithShape="0"/>
              </a:effectLst>
            </a:rPr>
            <a:t>Projesionalumas, </a:t>
          </a:r>
          <a:r>
            <a:rPr lang="lt-LT" sz="1200" b="0" i="0" u="none" strike="noStrike" baseline="0">
              <a:ln w="6350" cap="rnd" cmpd="dbl">
                <a:solidFill>
                  <a:schemeClr val="tx1">
                    <a:alpha val="99000"/>
                  </a:schemeClr>
                </a:solidFill>
              </a:ln>
              <a:solidFill>
                <a:schemeClr val="tx1"/>
              </a:solidFill>
              <a:effectLst>
                <a:reflection stA="42000" endPos="0" dir="5400000" sy="-100000" algn="bl" rotWithShape="0"/>
              </a:effectLst>
            </a:rPr>
            <a:t>kompetencijos</a:t>
          </a:r>
          <a:r>
            <a:rPr lang="lt-LT" sz="1200">
              <a:ln cap="rnd" cmpd="dbl">
                <a:solidFill>
                  <a:schemeClr val="tx1">
                    <a:alpha val="99000"/>
                  </a:schemeClr>
                </a:solidFill>
              </a:ln>
              <a:solidFill>
                <a:schemeClr val="tx1"/>
              </a:solidFill>
              <a:effectLst>
                <a:reflection stA="42000" endPos="0" dir="5400000" sy="-100000" algn="bl" rotWithShape="0"/>
              </a:effectLst>
            </a:rPr>
            <a:t> lygis</a:t>
          </a:r>
        </a:p>
      </xdr:txBody>
    </xdr:sp>
    <xdr:clientData/>
  </xdr:twoCellAnchor>
  <xdr:twoCellAnchor>
    <xdr:from>
      <xdr:col>0</xdr:col>
      <xdr:colOff>236220</xdr:colOff>
      <xdr:row>10</xdr:row>
      <xdr:rowOff>769620</xdr:rowOff>
    </xdr:from>
    <xdr:to>
      <xdr:col>0</xdr:col>
      <xdr:colOff>1150620</xdr:colOff>
      <xdr:row>14</xdr:row>
      <xdr:rowOff>0</xdr:rowOff>
    </xdr:to>
    <xdr:sp macro="" textlink="">
      <xdr:nvSpPr>
        <xdr:cNvPr id="7" name="Arrow: Up-Down 6">
          <a:extLst>
            <a:ext uri="{FF2B5EF4-FFF2-40B4-BE49-F238E27FC236}">
              <a16:creationId xmlns:a16="http://schemas.microsoft.com/office/drawing/2014/main" id="{6502C15D-053E-4FC8-830E-14491338E4BA}"/>
            </a:ext>
          </a:extLst>
        </xdr:cNvPr>
        <xdr:cNvSpPr/>
      </xdr:nvSpPr>
      <xdr:spPr>
        <a:xfrm flipH="1">
          <a:off x="236220" y="8138160"/>
          <a:ext cx="914400" cy="2034540"/>
        </a:xfrm>
        <a:prstGeom prst="up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t"/>
        <a:lstStyle/>
        <a:p>
          <a:pPr algn="l"/>
          <a:r>
            <a:rPr lang="lt-LT" sz="1100"/>
            <a:t>Darbo</a:t>
          </a:r>
          <a:r>
            <a:rPr lang="lt-LT" sz="1100" baseline="0"/>
            <a:t> instrukcijų, taisyklių laikymasis</a:t>
          </a:r>
          <a:endParaRPr lang="lt-L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92E9A-AD9F-49B0-8775-04F1B4A684DC}">
  <dimension ref="A1:AB1000"/>
  <sheetViews>
    <sheetView topLeftCell="A16" workbookViewId="0">
      <selection activeCell="B23" sqref="B23"/>
    </sheetView>
  </sheetViews>
  <sheetFormatPr defaultColWidth="14.44140625" defaultRowHeight="14.4" x14ac:dyDescent="0.3"/>
  <cols>
    <col min="1" max="1" width="4.6640625" style="13" customWidth="1"/>
    <col min="2" max="2" width="18.6640625" style="13" customWidth="1"/>
    <col min="3" max="3" width="55" style="13" customWidth="1"/>
    <col min="4" max="4" width="31.6640625" style="13" customWidth="1"/>
    <col min="5" max="5" width="9.44140625" style="13" customWidth="1"/>
    <col min="6" max="6" width="19.6640625" style="13" customWidth="1"/>
    <col min="7" max="11" width="19.5546875" style="13" customWidth="1"/>
    <col min="12" max="12" width="20.109375" style="13" customWidth="1"/>
    <col min="13" max="25" width="19.5546875" style="13" customWidth="1"/>
    <col min="26" max="26" width="17.5546875" style="13" customWidth="1"/>
    <col min="27" max="27" width="32.88671875" style="13" customWidth="1"/>
    <col min="28" max="28" width="9.109375" style="13" customWidth="1"/>
    <col min="29" max="16384" width="14.44140625" style="13"/>
  </cols>
  <sheetData>
    <row r="1" spans="1:28" ht="12.75" customHeight="1" thickBot="1" x14ac:dyDescent="0.35">
      <c r="A1" s="1" t="s">
        <v>0</v>
      </c>
      <c r="B1" s="2"/>
      <c r="C1" s="3"/>
      <c r="D1" s="4" t="s">
        <v>1</v>
      </c>
      <c r="E1" s="5"/>
      <c r="F1" s="6">
        <v>1</v>
      </c>
      <c r="G1" s="7">
        <v>2</v>
      </c>
      <c r="H1" s="7">
        <v>3</v>
      </c>
      <c r="I1" s="7">
        <v>4</v>
      </c>
      <c r="J1" s="7">
        <v>5</v>
      </c>
      <c r="K1" s="7">
        <v>6</v>
      </c>
      <c r="L1" s="7">
        <v>7</v>
      </c>
      <c r="M1" s="7">
        <v>8</v>
      </c>
      <c r="N1" s="7">
        <v>9</v>
      </c>
      <c r="O1" s="8">
        <v>10</v>
      </c>
      <c r="P1" s="8">
        <v>11</v>
      </c>
      <c r="Q1" s="8">
        <v>12</v>
      </c>
      <c r="R1" s="8">
        <v>13</v>
      </c>
      <c r="S1" s="8">
        <v>14</v>
      </c>
      <c r="T1" s="8">
        <v>15</v>
      </c>
      <c r="U1" s="8">
        <v>16</v>
      </c>
      <c r="V1" s="8">
        <v>17</v>
      </c>
      <c r="W1" s="8">
        <v>18</v>
      </c>
      <c r="X1" s="8">
        <v>19</v>
      </c>
      <c r="Y1" s="9">
        <v>20</v>
      </c>
      <c r="Z1" s="10" t="s">
        <v>2</v>
      </c>
      <c r="AA1" s="11"/>
      <c r="AB1" s="12"/>
    </row>
    <row r="2" spans="1:28" ht="12" customHeight="1" x14ac:dyDescent="0.3">
      <c r="A2" s="14"/>
      <c r="B2" s="15"/>
      <c r="C2" s="16"/>
      <c r="D2" s="17" t="s">
        <v>3</v>
      </c>
      <c r="E2" s="18"/>
      <c r="F2" s="19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19"/>
      <c r="U2" s="19"/>
      <c r="V2" s="19"/>
      <c r="W2" s="19"/>
      <c r="X2" s="19"/>
      <c r="Y2" s="19"/>
      <c r="Z2" s="21"/>
      <c r="AA2" s="11"/>
      <c r="AB2" s="12"/>
    </row>
    <row r="3" spans="1:28" ht="12" customHeight="1" x14ac:dyDescent="0.3">
      <c r="A3" s="14"/>
      <c r="B3" s="15"/>
      <c r="C3" s="16"/>
      <c r="D3" s="22" t="s">
        <v>4</v>
      </c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5"/>
      <c r="U3" s="25"/>
      <c r="V3" s="26"/>
      <c r="W3" s="25"/>
      <c r="X3" s="25"/>
      <c r="Y3" s="25"/>
      <c r="Z3" s="27"/>
      <c r="AA3" s="11"/>
      <c r="AB3" s="12"/>
    </row>
    <row r="4" spans="1:28" ht="12" customHeight="1" x14ac:dyDescent="0.3">
      <c r="A4" s="14"/>
      <c r="B4" s="15"/>
      <c r="C4" s="16"/>
      <c r="D4" s="22" t="s">
        <v>5</v>
      </c>
      <c r="E4" s="23"/>
      <c r="F4" s="20"/>
      <c r="G4" s="24"/>
      <c r="H4" s="24"/>
      <c r="I4" s="25"/>
      <c r="J4" s="28"/>
      <c r="K4" s="24"/>
      <c r="L4" s="29"/>
      <c r="M4" s="25"/>
      <c r="N4" s="25"/>
      <c r="O4" s="25"/>
      <c r="P4" s="25"/>
      <c r="Q4" s="30"/>
      <c r="R4" s="28"/>
      <c r="S4" s="24"/>
      <c r="T4" s="28"/>
      <c r="U4" s="25"/>
      <c r="V4" s="31"/>
      <c r="W4" s="25"/>
      <c r="X4" s="28"/>
      <c r="Y4" s="28"/>
      <c r="Z4" s="27"/>
      <c r="AA4" s="32"/>
      <c r="AB4" s="33"/>
    </row>
    <row r="5" spans="1:28" ht="12" customHeight="1" x14ac:dyDescent="0.3">
      <c r="A5" s="14"/>
      <c r="B5" s="15"/>
      <c r="C5" s="16"/>
      <c r="D5" s="34" t="s">
        <v>6</v>
      </c>
      <c r="E5" s="23"/>
      <c r="F5" s="35" t="str">
        <f t="shared" ref="F5:Y5" si="0">IF(F6="TAIP","-",IF(COUNTIF(F13:F20,"Ne")&gt;=2,"TAIP","-"))</f>
        <v>-</v>
      </c>
      <c r="G5" s="36" t="str">
        <f t="shared" si="0"/>
        <v>-</v>
      </c>
      <c r="H5" s="36" t="str">
        <f t="shared" si="0"/>
        <v>-</v>
      </c>
      <c r="I5" s="36"/>
      <c r="J5" s="36" t="str">
        <f t="shared" si="0"/>
        <v>-</v>
      </c>
      <c r="K5" s="36" t="str">
        <f t="shared" si="0"/>
        <v>-</v>
      </c>
      <c r="L5" s="36" t="str">
        <f t="shared" si="0"/>
        <v>-</v>
      </c>
      <c r="M5" s="36" t="str">
        <f t="shared" si="0"/>
        <v>-</v>
      </c>
      <c r="N5" s="36" t="str">
        <f t="shared" si="0"/>
        <v>-</v>
      </c>
      <c r="O5" s="36" t="str">
        <f t="shared" si="0"/>
        <v>-</v>
      </c>
      <c r="P5" s="36" t="str">
        <f t="shared" si="0"/>
        <v>-</v>
      </c>
      <c r="Q5" s="36" t="str">
        <f t="shared" si="0"/>
        <v>-</v>
      </c>
      <c r="R5" s="36" t="str">
        <f t="shared" si="0"/>
        <v>-</v>
      </c>
      <c r="S5" s="36" t="str">
        <f t="shared" si="0"/>
        <v>-</v>
      </c>
      <c r="T5" s="36" t="str">
        <f t="shared" si="0"/>
        <v>-</v>
      </c>
      <c r="U5" s="36" t="str">
        <f t="shared" si="0"/>
        <v>-</v>
      </c>
      <c r="V5" s="36" t="str">
        <f t="shared" si="0"/>
        <v>-</v>
      </c>
      <c r="W5" s="36" t="str">
        <f t="shared" si="0"/>
        <v>-</v>
      </c>
      <c r="X5" s="36" t="str">
        <f t="shared" si="0"/>
        <v>-</v>
      </c>
      <c r="Y5" s="37" t="str">
        <f t="shared" si="0"/>
        <v>-</v>
      </c>
      <c r="Z5" s="38">
        <f t="shared" ref="Z5:Z7" si="1">COUNTIF(F5:Y5,"TAIP")</f>
        <v>0</v>
      </c>
      <c r="AA5" s="34" t="s">
        <v>6</v>
      </c>
      <c r="AB5" s="23"/>
    </row>
    <row r="6" spans="1:28" ht="12.75" customHeight="1" x14ac:dyDescent="0.3">
      <c r="A6" s="14"/>
      <c r="B6" s="15"/>
      <c r="C6" s="16"/>
      <c r="D6" s="34" t="s">
        <v>7</v>
      </c>
      <c r="E6" s="23"/>
      <c r="F6" s="39" t="str">
        <f t="shared" ref="F6:Y6" si="2">IF((OR(F17="Ne",F22="Ne",F23="Ne")),"TAIP","-")</f>
        <v>-</v>
      </c>
      <c r="G6" s="40" t="str">
        <f t="shared" si="2"/>
        <v>-</v>
      </c>
      <c r="H6" s="40" t="str">
        <f t="shared" si="2"/>
        <v>-</v>
      </c>
      <c r="I6" s="40" t="str">
        <f t="shared" si="2"/>
        <v>-</v>
      </c>
      <c r="J6" s="40" t="str">
        <f t="shared" si="2"/>
        <v>-</v>
      </c>
      <c r="K6" s="40" t="str">
        <f t="shared" si="2"/>
        <v>-</v>
      </c>
      <c r="L6" s="40" t="str">
        <f t="shared" si="2"/>
        <v>-</v>
      </c>
      <c r="M6" s="40" t="str">
        <f t="shared" si="2"/>
        <v>-</v>
      </c>
      <c r="N6" s="40" t="str">
        <f t="shared" si="2"/>
        <v>-</v>
      </c>
      <c r="O6" s="40" t="str">
        <f t="shared" si="2"/>
        <v>-</v>
      </c>
      <c r="P6" s="40" t="str">
        <f t="shared" si="2"/>
        <v>-</v>
      </c>
      <c r="Q6" s="40" t="str">
        <f t="shared" si="2"/>
        <v>-</v>
      </c>
      <c r="R6" s="40" t="str">
        <f t="shared" si="2"/>
        <v>-</v>
      </c>
      <c r="S6" s="40" t="str">
        <f t="shared" si="2"/>
        <v>-</v>
      </c>
      <c r="T6" s="40" t="str">
        <f t="shared" si="2"/>
        <v>-</v>
      </c>
      <c r="U6" s="40" t="str">
        <f t="shared" si="2"/>
        <v>-</v>
      </c>
      <c r="V6" s="40" t="str">
        <f t="shared" si="2"/>
        <v>-</v>
      </c>
      <c r="W6" s="40" t="str">
        <f t="shared" si="2"/>
        <v>-</v>
      </c>
      <c r="X6" s="40" t="str">
        <f t="shared" si="2"/>
        <v>-</v>
      </c>
      <c r="Y6" s="41" t="str">
        <f t="shared" si="2"/>
        <v>-</v>
      </c>
      <c r="Z6" s="42">
        <f t="shared" si="1"/>
        <v>0</v>
      </c>
      <c r="AA6" s="34" t="s">
        <v>7</v>
      </c>
      <c r="AB6" s="23"/>
    </row>
    <row r="7" spans="1:28" ht="12.75" customHeight="1" x14ac:dyDescent="0.3">
      <c r="A7" s="14"/>
      <c r="B7" s="15"/>
      <c r="C7" s="16"/>
      <c r="D7" s="43" t="s">
        <v>8</v>
      </c>
      <c r="E7" s="44"/>
      <c r="F7" s="45" t="str">
        <f t="shared" ref="F7:Y7" si="3">IF(OR(F6="TAIP",F5="TAIP"),"TAIP",IF(F8="Skaičiuojama","-",IF(F8&lt;80%,"TAIP","NE")))</f>
        <v>NE</v>
      </c>
      <c r="G7" s="45" t="str">
        <f t="shared" si="3"/>
        <v>NE</v>
      </c>
      <c r="H7" s="45" t="str">
        <f t="shared" si="3"/>
        <v>NE</v>
      </c>
      <c r="I7" s="45" t="str">
        <f t="shared" si="3"/>
        <v>NE</v>
      </c>
      <c r="J7" s="45" t="str">
        <f t="shared" si="3"/>
        <v>NE</v>
      </c>
      <c r="K7" s="45" t="str">
        <f t="shared" si="3"/>
        <v>NE</v>
      </c>
      <c r="L7" s="45" t="str">
        <f t="shared" si="3"/>
        <v>NE</v>
      </c>
      <c r="M7" s="45" t="str">
        <f t="shared" si="3"/>
        <v>NE</v>
      </c>
      <c r="N7" s="45" t="str">
        <f t="shared" si="3"/>
        <v>NE</v>
      </c>
      <c r="O7" s="45" t="str">
        <f t="shared" si="3"/>
        <v>NE</v>
      </c>
      <c r="P7" s="45" t="str">
        <f t="shared" si="3"/>
        <v>NE</v>
      </c>
      <c r="Q7" s="45" t="str">
        <f t="shared" si="3"/>
        <v>NE</v>
      </c>
      <c r="R7" s="45" t="str">
        <f t="shared" si="3"/>
        <v>NE</v>
      </c>
      <c r="S7" s="45" t="str">
        <f t="shared" si="3"/>
        <v>NE</v>
      </c>
      <c r="T7" s="45" t="str">
        <f t="shared" si="3"/>
        <v>NE</v>
      </c>
      <c r="U7" s="45" t="str">
        <f t="shared" si="3"/>
        <v>NE</v>
      </c>
      <c r="V7" s="45" t="str">
        <f t="shared" si="3"/>
        <v>NE</v>
      </c>
      <c r="W7" s="45" t="str">
        <f t="shared" si="3"/>
        <v>NE</v>
      </c>
      <c r="X7" s="45" t="str">
        <f t="shared" si="3"/>
        <v>NE</v>
      </c>
      <c r="Y7" s="45" t="str">
        <f t="shared" si="3"/>
        <v>NE</v>
      </c>
      <c r="Z7" s="46">
        <f t="shared" si="1"/>
        <v>0</v>
      </c>
      <c r="AA7" s="43" t="s">
        <v>8</v>
      </c>
      <c r="AB7" s="44"/>
    </row>
    <row r="8" spans="1:28" ht="21" customHeight="1" thickBot="1" x14ac:dyDescent="0.35">
      <c r="A8" s="47"/>
      <c r="B8" s="48"/>
      <c r="C8" s="49"/>
      <c r="D8" s="50" t="s">
        <v>9</v>
      </c>
      <c r="E8" s="51"/>
      <c r="F8" s="52">
        <f t="shared" ref="F8:Y8" si="4">IF(COUNTIF(F10:F23,"-")&gt;0,"Skaičiuojama",IF(OR(F6="TAIP",F5="TAIP"),"0",SUM(IF(F10="Taip",2.5,0),IF(F11="Taip",7.5,0),IF(F12="Taip",5,0),IF(F13="Taip",5,0),IF(F14="Taip",5,0),IF(F15="Taip",5,0),IF(F16="Taip",5,0),IF(F17="Taip",10,0),IF(F18="Taip",5,0),IF(F19="Taip",5,0),IF(F20="Taip",15,0),IF(F21="Taip",5,0),IF(F22="Taip",12.5,0),IF(F23="Taip",12.5,0)))/100)</f>
        <v>1</v>
      </c>
      <c r="G8" s="52">
        <f t="shared" si="4"/>
        <v>1</v>
      </c>
      <c r="H8" s="52">
        <f t="shared" si="4"/>
        <v>1</v>
      </c>
      <c r="I8" s="52">
        <f t="shared" si="4"/>
        <v>1</v>
      </c>
      <c r="J8" s="52">
        <f t="shared" si="4"/>
        <v>1</v>
      </c>
      <c r="K8" s="52">
        <f t="shared" si="4"/>
        <v>1</v>
      </c>
      <c r="L8" s="52">
        <f t="shared" si="4"/>
        <v>1</v>
      </c>
      <c r="M8" s="52">
        <f t="shared" si="4"/>
        <v>1</v>
      </c>
      <c r="N8" s="52">
        <f t="shared" si="4"/>
        <v>1</v>
      </c>
      <c r="O8" s="52">
        <f t="shared" si="4"/>
        <v>1</v>
      </c>
      <c r="P8" s="52">
        <f t="shared" si="4"/>
        <v>1</v>
      </c>
      <c r="Q8" s="52">
        <f t="shared" si="4"/>
        <v>1</v>
      </c>
      <c r="R8" s="52">
        <f t="shared" si="4"/>
        <v>1</v>
      </c>
      <c r="S8" s="52">
        <f t="shared" si="4"/>
        <v>1</v>
      </c>
      <c r="T8" s="52">
        <f t="shared" si="4"/>
        <v>1</v>
      </c>
      <c r="U8" s="52">
        <f t="shared" si="4"/>
        <v>1</v>
      </c>
      <c r="V8" s="52">
        <f t="shared" si="4"/>
        <v>1</v>
      </c>
      <c r="W8" s="52">
        <f t="shared" si="4"/>
        <v>1</v>
      </c>
      <c r="X8" s="52">
        <f t="shared" si="4"/>
        <v>1</v>
      </c>
      <c r="Y8" s="52">
        <f t="shared" si="4"/>
        <v>1</v>
      </c>
      <c r="Z8" s="53">
        <f>IF(Y8="Skaičiuojama","-",AVERAGE(F8:Y8))</f>
        <v>1</v>
      </c>
      <c r="AA8" s="50" t="s">
        <v>9</v>
      </c>
      <c r="AB8" s="51"/>
    </row>
    <row r="9" spans="1:28" ht="18.75" customHeight="1" thickBot="1" x14ac:dyDescent="0.35">
      <c r="A9" s="54" t="s">
        <v>10</v>
      </c>
      <c r="B9" s="54" t="s">
        <v>11</v>
      </c>
      <c r="C9" s="54" t="s">
        <v>12</v>
      </c>
      <c r="D9" s="54" t="s">
        <v>13</v>
      </c>
      <c r="E9" s="54" t="s">
        <v>14</v>
      </c>
      <c r="F9" s="55" t="s">
        <v>15</v>
      </c>
      <c r="G9" s="55" t="s">
        <v>15</v>
      </c>
      <c r="H9" s="55" t="s">
        <v>15</v>
      </c>
      <c r="I9" s="55" t="s">
        <v>15</v>
      </c>
      <c r="J9" s="55" t="s">
        <v>15</v>
      </c>
      <c r="K9" s="55" t="s">
        <v>15</v>
      </c>
      <c r="L9" s="55" t="s">
        <v>15</v>
      </c>
      <c r="M9" s="55" t="s">
        <v>15</v>
      </c>
      <c r="N9" s="55" t="s">
        <v>15</v>
      </c>
      <c r="O9" s="55" t="s">
        <v>15</v>
      </c>
      <c r="P9" s="55" t="s">
        <v>15</v>
      </c>
      <c r="Q9" s="55" t="s">
        <v>15</v>
      </c>
      <c r="R9" s="55" t="s">
        <v>15</v>
      </c>
      <c r="S9" s="55" t="s">
        <v>15</v>
      </c>
      <c r="T9" s="55" t="s">
        <v>15</v>
      </c>
      <c r="U9" s="55" t="s">
        <v>15</v>
      </c>
      <c r="V9" s="55" t="s">
        <v>15</v>
      </c>
      <c r="W9" s="55" t="s">
        <v>15</v>
      </c>
      <c r="X9" s="55" t="s">
        <v>15</v>
      </c>
      <c r="Y9" s="56" t="s">
        <v>15</v>
      </c>
      <c r="Z9" s="57"/>
      <c r="AA9" s="58"/>
      <c r="AB9" s="59"/>
    </row>
    <row r="10" spans="1:28" ht="30.6" customHeight="1" x14ac:dyDescent="0.3">
      <c r="A10" s="60">
        <v>1</v>
      </c>
      <c r="B10" s="61" t="s">
        <v>16</v>
      </c>
      <c r="C10" s="62" t="s">
        <v>17</v>
      </c>
      <c r="D10" s="63" t="s">
        <v>18</v>
      </c>
      <c r="E10" s="63">
        <v>2.5</v>
      </c>
      <c r="F10" s="64" t="s">
        <v>19</v>
      </c>
      <c r="G10" s="64" t="s">
        <v>19</v>
      </c>
      <c r="H10" s="64" t="s">
        <v>19</v>
      </c>
      <c r="I10" s="64" t="s">
        <v>19</v>
      </c>
      <c r="J10" s="64" t="s">
        <v>19</v>
      </c>
      <c r="K10" s="64" t="s">
        <v>19</v>
      </c>
      <c r="L10" s="64" t="s">
        <v>19</v>
      </c>
      <c r="M10" s="64" t="s">
        <v>19</v>
      </c>
      <c r="N10" s="64" t="s">
        <v>19</v>
      </c>
      <c r="O10" s="64" t="s">
        <v>19</v>
      </c>
      <c r="P10" s="64" t="s">
        <v>19</v>
      </c>
      <c r="Q10" s="64" t="s">
        <v>19</v>
      </c>
      <c r="R10" s="64" t="s">
        <v>19</v>
      </c>
      <c r="S10" s="64" t="s">
        <v>19</v>
      </c>
      <c r="T10" s="64" t="s">
        <v>19</v>
      </c>
      <c r="U10" s="64" t="s">
        <v>19</v>
      </c>
      <c r="V10" s="64" t="s">
        <v>19</v>
      </c>
      <c r="W10" s="64" t="s">
        <v>19</v>
      </c>
      <c r="X10" s="64" t="s">
        <v>19</v>
      </c>
      <c r="Y10" s="64" t="s">
        <v>19</v>
      </c>
      <c r="Z10" s="65"/>
      <c r="AA10" s="58"/>
      <c r="AB10" s="59"/>
    </row>
    <row r="11" spans="1:28" ht="81.75" customHeight="1" x14ac:dyDescent="0.3">
      <c r="A11" s="66">
        <v>2</v>
      </c>
      <c r="B11" s="67" t="s">
        <v>16</v>
      </c>
      <c r="C11" s="68" t="s">
        <v>20</v>
      </c>
      <c r="D11" s="69" t="s">
        <v>21</v>
      </c>
      <c r="E11" s="69">
        <v>7.5</v>
      </c>
      <c r="F11" s="70" t="s">
        <v>19</v>
      </c>
      <c r="G11" s="71" t="s">
        <v>19</v>
      </c>
      <c r="H11" s="71" t="s">
        <v>19</v>
      </c>
      <c r="I11" s="71" t="s">
        <v>19</v>
      </c>
      <c r="J11" s="71" t="s">
        <v>19</v>
      </c>
      <c r="K11" s="71" t="s">
        <v>19</v>
      </c>
      <c r="L11" s="71" t="s">
        <v>19</v>
      </c>
      <c r="M11" s="71" t="s">
        <v>19</v>
      </c>
      <c r="N11" s="71" t="s">
        <v>19</v>
      </c>
      <c r="O11" s="71" t="s">
        <v>19</v>
      </c>
      <c r="P11" s="71" t="s">
        <v>19</v>
      </c>
      <c r="Q11" s="71" t="s">
        <v>19</v>
      </c>
      <c r="R11" s="71" t="s">
        <v>19</v>
      </c>
      <c r="S11" s="71" t="s">
        <v>19</v>
      </c>
      <c r="T11" s="71" t="s">
        <v>19</v>
      </c>
      <c r="U11" s="71" t="s">
        <v>19</v>
      </c>
      <c r="V11" s="71" t="s">
        <v>19</v>
      </c>
      <c r="W11" s="71" t="s">
        <v>19</v>
      </c>
      <c r="X11" s="71" t="s">
        <v>19</v>
      </c>
      <c r="Y11" s="72" t="s">
        <v>19</v>
      </c>
      <c r="Z11" s="73"/>
      <c r="AA11" s="58"/>
      <c r="AB11" s="59"/>
    </row>
    <row r="12" spans="1:28" ht="99.6" customHeight="1" x14ac:dyDescent="0.3">
      <c r="A12" s="66">
        <v>3</v>
      </c>
      <c r="B12" s="67" t="s">
        <v>16</v>
      </c>
      <c r="C12" s="68" t="s">
        <v>22</v>
      </c>
      <c r="D12" s="69" t="s">
        <v>18</v>
      </c>
      <c r="E12" s="69">
        <v>5</v>
      </c>
      <c r="F12" s="70" t="s">
        <v>19</v>
      </c>
      <c r="G12" s="71" t="s">
        <v>19</v>
      </c>
      <c r="H12" s="71" t="s">
        <v>19</v>
      </c>
      <c r="I12" s="71" t="s">
        <v>19</v>
      </c>
      <c r="J12" s="71" t="s">
        <v>19</v>
      </c>
      <c r="K12" s="71" t="s">
        <v>19</v>
      </c>
      <c r="L12" s="71" t="s">
        <v>19</v>
      </c>
      <c r="M12" s="71" t="s">
        <v>19</v>
      </c>
      <c r="N12" s="71" t="s">
        <v>19</v>
      </c>
      <c r="O12" s="71" t="s">
        <v>19</v>
      </c>
      <c r="P12" s="71" t="s">
        <v>19</v>
      </c>
      <c r="Q12" s="71" t="s">
        <v>19</v>
      </c>
      <c r="R12" s="71" t="s">
        <v>19</v>
      </c>
      <c r="S12" s="71" t="s">
        <v>19</v>
      </c>
      <c r="T12" s="71" t="s">
        <v>19</v>
      </c>
      <c r="U12" s="71" t="s">
        <v>19</v>
      </c>
      <c r="V12" s="71" t="s">
        <v>19</v>
      </c>
      <c r="W12" s="71" t="s">
        <v>19</v>
      </c>
      <c r="X12" s="71" t="s">
        <v>19</v>
      </c>
      <c r="Y12" s="72" t="s">
        <v>19</v>
      </c>
      <c r="Z12" s="73"/>
      <c r="AA12" s="58"/>
      <c r="AB12" s="59"/>
    </row>
    <row r="13" spans="1:28" ht="51.75" customHeight="1" x14ac:dyDescent="0.3">
      <c r="A13" s="66">
        <v>4</v>
      </c>
      <c r="B13" s="67" t="s">
        <v>16</v>
      </c>
      <c r="C13" s="68" t="s">
        <v>23</v>
      </c>
      <c r="D13" s="69" t="s">
        <v>24</v>
      </c>
      <c r="E13" s="69">
        <v>5</v>
      </c>
      <c r="F13" s="70" t="s">
        <v>19</v>
      </c>
      <c r="G13" s="71" t="s">
        <v>19</v>
      </c>
      <c r="H13" s="71" t="s">
        <v>19</v>
      </c>
      <c r="I13" s="71" t="s">
        <v>19</v>
      </c>
      <c r="J13" s="71" t="s">
        <v>19</v>
      </c>
      <c r="K13" s="71" t="s">
        <v>19</v>
      </c>
      <c r="L13" s="71" t="s">
        <v>19</v>
      </c>
      <c r="M13" s="71" t="s">
        <v>19</v>
      </c>
      <c r="N13" s="71" t="s">
        <v>19</v>
      </c>
      <c r="O13" s="71" t="s">
        <v>19</v>
      </c>
      <c r="P13" s="71" t="s">
        <v>19</v>
      </c>
      <c r="Q13" s="71" t="s">
        <v>19</v>
      </c>
      <c r="R13" s="71" t="s">
        <v>19</v>
      </c>
      <c r="S13" s="71" t="s">
        <v>19</v>
      </c>
      <c r="T13" s="71" t="s">
        <v>19</v>
      </c>
      <c r="U13" s="71" t="s">
        <v>19</v>
      </c>
      <c r="V13" s="71" t="s">
        <v>19</v>
      </c>
      <c r="W13" s="71" t="s">
        <v>19</v>
      </c>
      <c r="X13" s="71" t="s">
        <v>19</v>
      </c>
      <c r="Y13" s="72" t="s">
        <v>19</v>
      </c>
      <c r="Z13" s="73"/>
      <c r="AA13" s="58"/>
      <c r="AB13" s="59"/>
    </row>
    <row r="14" spans="1:28" ht="46.5" customHeight="1" thickBot="1" x14ac:dyDescent="0.35">
      <c r="A14" s="74">
        <v>5</v>
      </c>
      <c r="B14" s="75" t="s">
        <v>16</v>
      </c>
      <c r="C14" s="76" t="s">
        <v>25</v>
      </c>
      <c r="D14" s="77" t="s">
        <v>24</v>
      </c>
      <c r="E14" s="77">
        <v>5</v>
      </c>
      <c r="F14" s="78" t="s">
        <v>19</v>
      </c>
      <c r="G14" s="79" t="s">
        <v>19</v>
      </c>
      <c r="H14" s="79" t="s">
        <v>19</v>
      </c>
      <c r="I14" s="79" t="s">
        <v>19</v>
      </c>
      <c r="J14" s="79" t="s">
        <v>19</v>
      </c>
      <c r="K14" s="79" t="s">
        <v>19</v>
      </c>
      <c r="L14" s="79" t="s">
        <v>19</v>
      </c>
      <c r="M14" s="79" t="s">
        <v>19</v>
      </c>
      <c r="N14" s="79" t="s">
        <v>19</v>
      </c>
      <c r="O14" s="79" t="s">
        <v>19</v>
      </c>
      <c r="P14" s="79" t="s">
        <v>19</v>
      </c>
      <c r="Q14" s="79" t="s">
        <v>19</v>
      </c>
      <c r="R14" s="79" t="s">
        <v>19</v>
      </c>
      <c r="S14" s="79" t="s">
        <v>19</v>
      </c>
      <c r="T14" s="79" t="s">
        <v>19</v>
      </c>
      <c r="U14" s="79" t="s">
        <v>19</v>
      </c>
      <c r="V14" s="79" t="s">
        <v>19</v>
      </c>
      <c r="W14" s="79" t="s">
        <v>19</v>
      </c>
      <c r="X14" s="79" t="s">
        <v>19</v>
      </c>
      <c r="Y14" s="80" t="s">
        <v>19</v>
      </c>
      <c r="Z14" s="81"/>
      <c r="AA14" s="58"/>
      <c r="AB14" s="59"/>
    </row>
    <row r="15" spans="1:28" ht="41.25" customHeight="1" x14ac:dyDescent="0.3">
      <c r="A15" s="82">
        <v>6</v>
      </c>
      <c r="B15" s="83" t="s">
        <v>26</v>
      </c>
      <c r="C15" s="84" t="s">
        <v>27</v>
      </c>
      <c r="D15" s="85" t="s">
        <v>24</v>
      </c>
      <c r="E15" s="85">
        <v>5</v>
      </c>
      <c r="F15" s="86" t="s">
        <v>19</v>
      </c>
      <c r="G15" s="87" t="s">
        <v>19</v>
      </c>
      <c r="H15" s="87" t="s">
        <v>19</v>
      </c>
      <c r="I15" s="87" t="s">
        <v>19</v>
      </c>
      <c r="J15" s="87" t="s">
        <v>19</v>
      </c>
      <c r="K15" s="87" t="s">
        <v>19</v>
      </c>
      <c r="L15" s="87" t="s">
        <v>19</v>
      </c>
      <c r="M15" s="87" t="s">
        <v>19</v>
      </c>
      <c r="N15" s="87" t="s">
        <v>19</v>
      </c>
      <c r="O15" s="87" t="s">
        <v>19</v>
      </c>
      <c r="P15" s="87" t="s">
        <v>19</v>
      </c>
      <c r="Q15" s="87" t="s">
        <v>19</v>
      </c>
      <c r="R15" s="87" t="s">
        <v>19</v>
      </c>
      <c r="S15" s="87" t="s">
        <v>19</v>
      </c>
      <c r="T15" s="87" t="s">
        <v>19</v>
      </c>
      <c r="U15" s="87" t="s">
        <v>19</v>
      </c>
      <c r="V15" s="87" t="s">
        <v>19</v>
      </c>
      <c r="W15" s="87" t="s">
        <v>19</v>
      </c>
      <c r="X15" s="87" t="s">
        <v>19</v>
      </c>
      <c r="Y15" s="88" t="s">
        <v>19</v>
      </c>
      <c r="Z15" s="65"/>
      <c r="AA15" s="58"/>
      <c r="AB15" s="59"/>
    </row>
    <row r="16" spans="1:28" ht="44.25" customHeight="1" x14ac:dyDescent="0.3">
      <c r="A16" s="89">
        <v>7</v>
      </c>
      <c r="B16" s="90" t="s">
        <v>26</v>
      </c>
      <c r="C16" s="91" t="s">
        <v>28</v>
      </c>
      <c r="D16" s="85" t="s">
        <v>24</v>
      </c>
      <c r="E16" s="92">
        <v>5</v>
      </c>
      <c r="F16" s="93" t="s">
        <v>19</v>
      </c>
      <c r="G16" s="94" t="s">
        <v>19</v>
      </c>
      <c r="H16" s="94" t="s">
        <v>19</v>
      </c>
      <c r="I16" s="94" t="s">
        <v>19</v>
      </c>
      <c r="J16" s="94" t="s">
        <v>19</v>
      </c>
      <c r="K16" s="94" t="s">
        <v>19</v>
      </c>
      <c r="L16" s="94" t="s">
        <v>19</v>
      </c>
      <c r="M16" s="94" t="s">
        <v>19</v>
      </c>
      <c r="N16" s="94" t="s">
        <v>19</v>
      </c>
      <c r="O16" s="94" t="s">
        <v>19</v>
      </c>
      <c r="P16" s="94" t="s">
        <v>19</v>
      </c>
      <c r="Q16" s="94" t="s">
        <v>19</v>
      </c>
      <c r="R16" s="94" t="s">
        <v>19</v>
      </c>
      <c r="S16" s="94" t="s">
        <v>19</v>
      </c>
      <c r="T16" s="94" t="s">
        <v>19</v>
      </c>
      <c r="U16" s="94" t="s">
        <v>19</v>
      </c>
      <c r="V16" s="94" t="s">
        <v>19</v>
      </c>
      <c r="W16" s="94" t="s">
        <v>19</v>
      </c>
      <c r="X16" s="94" t="s">
        <v>19</v>
      </c>
      <c r="Y16" s="95" t="s">
        <v>19</v>
      </c>
      <c r="Z16" s="73"/>
      <c r="AA16" s="58"/>
      <c r="AB16" s="59"/>
    </row>
    <row r="17" spans="1:28" ht="43.5" customHeight="1" x14ac:dyDescent="0.3">
      <c r="A17" s="89">
        <v>8</v>
      </c>
      <c r="B17" s="90" t="s">
        <v>26</v>
      </c>
      <c r="C17" s="91" t="s">
        <v>29</v>
      </c>
      <c r="D17" s="85" t="s">
        <v>30</v>
      </c>
      <c r="E17" s="92">
        <v>10</v>
      </c>
      <c r="F17" s="93" t="s">
        <v>19</v>
      </c>
      <c r="G17" s="94" t="s">
        <v>19</v>
      </c>
      <c r="H17" s="94" t="s">
        <v>19</v>
      </c>
      <c r="I17" s="94" t="s">
        <v>19</v>
      </c>
      <c r="J17" s="94" t="s">
        <v>19</v>
      </c>
      <c r="K17" s="94" t="s">
        <v>19</v>
      </c>
      <c r="L17" s="94" t="s">
        <v>19</v>
      </c>
      <c r="M17" s="94" t="s">
        <v>19</v>
      </c>
      <c r="N17" s="94" t="s">
        <v>19</v>
      </c>
      <c r="O17" s="94" t="s">
        <v>19</v>
      </c>
      <c r="P17" s="94" t="s">
        <v>19</v>
      </c>
      <c r="Q17" s="94" t="s">
        <v>19</v>
      </c>
      <c r="R17" s="94" t="s">
        <v>19</v>
      </c>
      <c r="S17" s="94" t="s">
        <v>19</v>
      </c>
      <c r="T17" s="94" t="s">
        <v>19</v>
      </c>
      <c r="U17" s="94" t="s">
        <v>19</v>
      </c>
      <c r="V17" s="94" t="s">
        <v>19</v>
      </c>
      <c r="W17" s="94" t="s">
        <v>19</v>
      </c>
      <c r="X17" s="94" t="s">
        <v>19</v>
      </c>
      <c r="Y17" s="95" t="s">
        <v>19</v>
      </c>
      <c r="Z17" s="73"/>
      <c r="AA17" s="58"/>
      <c r="AB17" s="59"/>
    </row>
    <row r="18" spans="1:28" ht="51.75" customHeight="1" thickBot="1" x14ac:dyDescent="0.35">
      <c r="A18" s="89">
        <v>9</v>
      </c>
      <c r="B18" s="90" t="s">
        <v>26</v>
      </c>
      <c r="C18" s="91" t="s">
        <v>31</v>
      </c>
      <c r="D18" s="85" t="s">
        <v>24</v>
      </c>
      <c r="E18" s="92">
        <v>5</v>
      </c>
      <c r="F18" s="96" t="s">
        <v>19</v>
      </c>
      <c r="G18" s="97" t="s">
        <v>19</v>
      </c>
      <c r="H18" s="97" t="s">
        <v>19</v>
      </c>
      <c r="I18" s="97" t="s">
        <v>19</v>
      </c>
      <c r="J18" s="97" t="s">
        <v>19</v>
      </c>
      <c r="K18" s="97" t="s">
        <v>19</v>
      </c>
      <c r="L18" s="97" t="s">
        <v>19</v>
      </c>
      <c r="M18" s="97" t="s">
        <v>19</v>
      </c>
      <c r="N18" s="97" t="s">
        <v>19</v>
      </c>
      <c r="O18" s="97" t="s">
        <v>19</v>
      </c>
      <c r="P18" s="97" t="s">
        <v>19</v>
      </c>
      <c r="Q18" s="97" t="s">
        <v>19</v>
      </c>
      <c r="R18" s="97" t="s">
        <v>19</v>
      </c>
      <c r="S18" s="97" t="s">
        <v>19</v>
      </c>
      <c r="T18" s="97" t="s">
        <v>19</v>
      </c>
      <c r="U18" s="97" t="s">
        <v>19</v>
      </c>
      <c r="V18" s="97" t="s">
        <v>19</v>
      </c>
      <c r="W18" s="97" t="s">
        <v>19</v>
      </c>
      <c r="X18" s="97" t="s">
        <v>19</v>
      </c>
      <c r="Y18" s="98" t="s">
        <v>19</v>
      </c>
      <c r="Z18" s="99"/>
      <c r="AA18" s="58"/>
      <c r="AB18" s="59"/>
    </row>
    <row r="19" spans="1:28" ht="30" customHeight="1" x14ac:dyDescent="0.3">
      <c r="A19" s="100">
        <v>11</v>
      </c>
      <c r="B19" s="101" t="s">
        <v>32</v>
      </c>
      <c r="C19" s="102" t="s">
        <v>33</v>
      </c>
      <c r="D19" s="103" t="s">
        <v>24</v>
      </c>
      <c r="E19" s="103">
        <v>5</v>
      </c>
      <c r="F19" s="104" t="s">
        <v>19</v>
      </c>
      <c r="G19" s="105" t="s">
        <v>19</v>
      </c>
      <c r="H19" s="105" t="s">
        <v>19</v>
      </c>
      <c r="I19" s="105" t="s">
        <v>19</v>
      </c>
      <c r="J19" s="105" t="s">
        <v>19</v>
      </c>
      <c r="K19" s="105" t="s">
        <v>19</v>
      </c>
      <c r="L19" s="105" t="s">
        <v>19</v>
      </c>
      <c r="M19" s="105" t="s">
        <v>19</v>
      </c>
      <c r="N19" s="105" t="s">
        <v>19</v>
      </c>
      <c r="O19" s="105" t="s">
        <v>19</v>
      </c>
      <c r="P19" s="105" t="s">
        <v>19</v>
      </c>
      <c r="Q19" s="105" t="s">
        <v>19</v>
      </c>
      <c r="R19" s="105" t="s">
        <v>19</v>
      </c>
      <c r="S19" s="105" t="s">
        <v>19</v>
      </c>
      <c r="T19" s="105" t="s">
        <v>19</v>
      </c>
      <c r="U19" s="105" t="s">
        <v>19</v>
      </c>
      <c r="V19" s="105" t="s">
        <v>19</v>
      </c>
      <c r="W19" s="105" t="s">
        <v>19</v>
      </c>
      <c r="X19" s="105" t="s">
        <v>19</v>
      </c>
      <c r="Y19" s="106" t="s">
        <v>19</v>
      </c>
      <c r="Z19" s="107"/>
      <c r="AA19" s="58"/>
      <c r="AB19" s="59"/>
    </row>
    <row r="20" spans="1:28" ht="30" customHeight="1" x14ac:dyDescent="0.3">
      <c r="A20" s="108">
        <v>12</v>
      </c>
      <c r="B20" s="109" t="s">
        <v>32</v>
      </c>
      <c r="C20" s="110" t="s">
        <v>34</v>
      </c>
      <c r="D20" s="111" t="s">
        <v>24</v>
      </c>
      <c r="E20" s="111">
        <v>15</v>
      </c>
      <c r="F20" s="93" t="s">
        <v>19</v>
      </c>
      <c r="G20" s="94" t="s">
        <v>19</v>
      </c>
      <c r="H20" s="94" t="s">
        <v>19</v>
      </c>
      <c r="I20" s="94" t="s">
        <v>19</v>
      </c>
      <c r="J20" s="94" t="s">
        <v>19</v>
      </c>
      <c r="K20" s="94" t="s">
        <v>19</v>
      </c>
      <c r="L20" s="94" t="s">
        <v>19</v>
      </c>
      <c r="M20" s="94" t="s">
        <v>19</v>
      </c>
      <c r="N20" s="94" t="s">
        <v>19</v>
      </c>
      <c r="O20" s="94" t="s">
        <v>19</v>
      </c>
      <c r="P20" s="94" t="s">
        <v>19</v>
      </c>
      <c r="Q20" s="94" t="s">
        <v>19</v>
      </c>
      <c r="R20" s="94" t="s">
        <v>19</v>
      </c>
      <c r="S20" s="94" t="s">
        <v>19</v>
      </c>
      <c r="T20" s="94" t="s">
        <v>19</v>
      </c>
      <c r="U20" s="94" t="s">
        <v>19</v>
      </c>
      <c r="V20" s="94" t="s">
        <v>19</v>
      </c>
      <c r="W20" s="94" t="s">
        <v>19</v>
      </c>
      <c r="X20" s="94" t="s">
        <v>19</v>
      </c>
      <c r="Y20" s="95" t="s">
        <v>19</v>
      </c>
      <c r="Z20" s="73"/>
      <c r="AA20" s="58"/>
      <c r="AB20" s="59"/>
    </row>
    <row r="21" spans="1:28" ht="30" customHeight="1" thickBot="1" x14ac:dyDescent="0.35">
      <c r="A21" s="112">
        <v>13</v>
      </c>
      <c r="B21" s="113" t="s">
        <v>32</v>
      </c>
      <c r="C21" s="114" t="s">
        <v>35</v>
      </c>
      <c r="D21" s="115" t="s">
        <v>18</v>
      </c>
      <c r="E21" s="115">
        <v>5</v>
      </c>
      <c r="F21" s="96" t="s">
        <v>19</v>
      </c>
      <c r="G21" s="97" t="s">
        <v>19</v>
      </c>
      <c r="H21" s="97" t="s">
        <v>19</v>
      </c>
      <c r="I21" s="97" t="s">
        <v>19</v>
      </c>
      <c r="J21" s="97" t="s">
        <v>19</v>
      </c>
      <c r="K21" s="97" t="s">
        <v>19</v>
      </c>
      <c r="L21" s="97" t="s">
        <v>19</v>
      </c>
      <c r="M21" s="97" t="s">
        <v>19</v>
      </c>
      <c r="N21" s="97" t="s">
        <v>19</v>
      </c>
      <c r="O21" s="97" t="s">
        <v>19</v>
      </c>
      <c r="P21" s="97" t="s">
        <v>19</v>
      </c>
      <c r="Q21" s="97" t="s">
        <v>19</v>
      </c>
      <c r="R21" s="97" t="s">
        <v>19</v>
      </c>
      <c r="S21" s="97" t="s">
        <v>19</v>
      </c>
      <c r="T21" s="97" t="s">
        <v>19</v>
      </c>
      <c r="U21" s="97" t="s">
        <v>19</v>
      </c>
      <c r="V21" s="97" t="s">
        <v>19</v>
      </c>
      <c r="W21" s="97" t="s">
        <v>19</v>
      </c>
      <c r="X21" s="97" t="s">
        <v>19</v>
      </c>
      <c r="Y21" s="98" t="s">
        <v>19</v>
      </c>
      <c r="Z21" s="81"/>
      <c r="AA21" s="58"/>
      <c r="AB21" s="59"/>
    </row>
    <row r="22" spans="1:28" ht="12.75" customHeight="1" x14ac:dyDescent="0.3">
      <c r="A22" s="116">
        <v>14</v>
      </c>
      <c r="B22" s="117" t="s">
        <v>36</v>
      </c>
      <c r="C22" s="118" t="s">
        <v>37</v>
      </c>
      <c r="D22" s="119" t="s">
        <v>30</v>
      </c>
      <c r="E22" s="119">
        <v>12.5</v>
      </c>
      <c r="F22" s="104" t="s">
        <v>19</v>
      </c>
      <c r="G22" s="105" t="s">
        <v>19</v>
      </c>
      <c r="H22" s="105" t="s">
        <v>19</v>
      </c>
      <c r="I22" s="105" t="s">
        <v>19</v>
      </c>
      <c r="J22" s="105" t="s">
        <v>19</v>
      </c>
      <c r="K22" s="105" t="s">
        <v>19</v>
      </c>
      <c r="L22" s="105" t="s">
        <v>19</v>
      </c>
      <c r="M22" s="105" t="s">
        <v>19</v>
      </c>
      <c r="N22" s="105" t="s">
        <v>19</v>
      </c>
      <c r="O22" s="105" t="s">
        <v>19</v>
      </c>
      <c r="P22" s="105" t="s">
        <v>19</v>
      </c>
      <c r="Q22" s="105" t="s">
        <v>19</v>
      </c>
      <c r="R22" s="105" t="s">
        <v>19</v>
      </c>
      <c r="S22" s="105" t="s">
        <v>19</v>
      </c>
      <c r="T22" s="105" t="s">
        <v>19</v>
      </c>
      <c r="U22" s="105" t="s">
        <v>19</v>
      </c>
      <c r="V22" s="105" t="s">
        <v>19</v>
      </c>
      <c r="W22" s="105" t="s">
        <v>19</v>
      </c>
      <c r="X22" s="105" t="s">
        <v>19</v>
      </c>
      <c r="Y22" s="106" t="s">
        <v>19</v>
      </c>
      <c r="Z22" s="65"/>
      <c r="AA22" s="58"/>
      <c r="AB22" s="59"/>
    </row>
    <row r="23" spans="1:28" ht="30" customHeight="1" thickBot="1" x14ac:dyDescent="0.35">
      <c r="A23" s="120">
        <v>15</v>
      </c>
      <c r="B23" s="121" t="s">
        <v>36</v>
      </c>
      <c r="C23" s="122" t="s">
        <v>38</v>
      </c>
      <c r="D23" s="123" t="s">
        <v>30</v>
      </c>
      <c r="E23" s="123">
        <v>12.5</v>
      </c>
      <c r="F23" s="96" t="s">
        <v>19</v>
      </c>
      <c r="G23" s="97" t="s">
        <v>19</v>
      </c>
      <c r="H23" s="97" t="s">
        <v>19</v>
      </c>
      <c r="I23" s="97" t="s">
        <v>19</v>
      </c>
      <c r="J23" s="97" t="s">
        <v>19</v>
      </c>
      <c r="K23" s="97" t="s">
        <v>19</v>
      </c>
      <c r="L23" s="97" t="s">
        <v>19</v>
      </c>
      <c r="M23" s="97" t="s">
        <v>19</v>
      </c>
      <c r="N23" s="97" t="s">
        <v>19</v>
      </c>
      <c r="O23" s="97" t="s">
        <v>19</v>
      </c>
      <c r="P23" s="97" t="s">
        <v>19</v>
      </c>
      <c r="Q23" s="97" t="s">
        <v>19</v>
      </c>
      <c r="R23" s="97" t="s">
        <v>19</v>
      </c>
      <c r="S23" s="97" t="s">
        <v>19</v>
      </c>
      <c r="T23" s="97" t="s">
        <v>19</v>
      </c>
      <c r="U23" s="97" t="s">
        <v>19</v>
      </c>
      <c r="V23" s="97" t="s">
        <v>19</v>
      </c>
      <c r="W23" s="97" t="s">
        <v>19</v>
      </c>
      <c r="X23" s="97" t="s">
        <v>19</v>
      </c>
      <c r="Y23" s="98" t="s">
        <v>19</v>
      </c>
      <c r="Z23" s="81"/>
      <c r="AA23" s="58"/>
      <c r="AB23" s="59"/>
    </row>
    <row r="24" spans="1:28" ht="173.4" customHeight="1" x14ac:dyDescent="0.3">
      <c r="A24" s="124" t="s">
        <v>39</v>
      </c>
      <c r="B24" s="2"/>
      <c r="C24" s="3"/>
      <c r="D24" s="125" t="s">
        <v>16</v>
      </c>
      <c r="E24" s="126"/>
      <c r="F24" s="127"/>
      <c r="G24" s="128"/>
      <c r="H24" s="128"/>
      <c r="I24" s="128"/>
      <c r="J24" s="128"/>
      <c r="K24" s="128"/>
      <c r="L24" s="129"/>
      <c r="M24" s="129"/>
      <c r="N24" s="129"/>
      <c r="O24" s="129"/>
      <c r="P24" s="129"/>
      <c r="Q24" s="129"/>
      <c r="R24" s="129"/>
      <c r="S24" s="128"/>
      <c r="T24" s="128"/>
      <c r="U24" s="130"/>
      <c r="V24" s="128"/>
      <c r="W24" s="129"/>
      <c r="X24" s="128"/>
      <c r="Y24" s="131"/>
      <c r="Z24" s="132"/>
      <c r="AA24" s="58"/>
      <c r="AB24" s="59"/>
    </row>
    <row r="25" spans="1:28" ht="30" customHeight="1" x14ac:dyDescent="0.3">
      <c r="A25" s="14"/>
      <c r="B25" s="15"/>
      <c r="C25" s="16"/>
      <c r="D25" s="133" t="s">
        <v>26</v>
      </c>
      <c r="E25" s="134"/>
      <c r="F25" s="135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7"/>
      <c r="Z25" s="27"/>
      <c r="AA25" s="58"/>
      <c r="AB25" s="59"/>
    </row>
    <row r="26" spans="1:28" ht="30" customHeight="1" x14ac:dyDescent="0.3">
      <c r="A26" s="14"/>
      <c r="B26" s="15"/>
      <c r="C26" s="16"/>
      <c r="D26" s="133" t="s">
        <v>32</v>
      </c>
      <c r="E26" s="134"/>
      <c r="F26" s="135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7"/>
      <c r="Z26" s="27"/>
      <c r="AA26" s="58"/>
      <c r="AB26" s="59"/>
    </row>
    <row r="27" spans="1:28" ht="30" customHeight="1" x14ac:dyDescent="0.3">
      <c r="A27" s="14"/>
      <c r="B27" s="15"/>
      <c r="C27" s="16"/>
      <c r="D27" s="133" t="s">
        <v>36</v>
      </c>
      <c r="E27" s="134"/>
      <c r="F27" s="135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7"/>
      <c r="Z27" s="27"/>
      <c r="AA27" s="58"/>
      <c r="AB27" s="59"/>
    </row>
    <row r="28" spans="1:28" ht="30" customHeight="1" x14ac:dyDescent="0.3">
      <c r="A28" s="14"/>
      <c r="B28" s="15"/>
      <c r="C28" s="16"/>
      <c r="D28" s="133" t="s">
        <v>40</v>
      </c>
      <c r="E28" s="134"/>
      <c r="F28" s="135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7"/>
      <c r="Z28" s="27"/>
      <c r="AA28" s="58"/>
      <c r="AB28" s="59"/>
    </row>
    <row r="29" spans="1:28" ht="30" customHeight="1" thickBot="1" x14ac:dyDescent="0.35">
      <c r="A29" s="47"/>
      <c r="B29" s="48"/>
      <c r="C29" s="49"/>
      <c r="D29" s="138" t="s">
        <v>41</v>
      </c>
      <c r="E29" s="139"/>
      <c r="F29" s="140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2"/>
      <c r="Z29" s="143"/>
      <c r="AA29" s="58"/>
      <c r="AB29" s="59"/>
    </row>
    <row r="30" spans="1:28" ht="12.75" customHeight="1" x14ac:dyDescent="0.3">
      <c r="A30" s="144" t="s">
        <v>42</v>
      </c>
      <c r="B30" s="2"/>
      <c r="C30" s="3"/>
      <c r="D30" s="145" t="s">
        <v>16</v>
      </c>
      <c r="E30" s="126"/>
      <c r="F30" s="86">
        <f t="shared" ref="F30:Y30" si="5">SUM(IF(F10="Taip",2.5,0),IF(F11="Taip",7.5,0),IF(F12="Taip",5,0),IF(F13="Taip",5,0),IF(F14="Taip",5,0))</f>
        <v>25</v>
      </c>
      <c r="G30" s="87">
        <f t="shared" si="5"/>
        <v>25</v>
      </c>
      <c r="H30" s="87">
        <f t="shared" si="5"/>
        <v>25</v>
      </c>
      <c r="I30" s="87">
        <f t="shared" si="5"/>
        <v>25</v>
      </c>
      <c r="J30" s="87">
        <f t="shared" si="5"/>
        <v>25</v>
      </c>
      <c r="K30" s="87">
        <f t="shared" si="5"/>
        <v>25</v>
      </c>
      <c r="L30" s="87">
        <f t="shared" si="5"/>
        <v>25</v>
      </c>
      <c r="M30" s="87">
        <f t="shared" si="5"/>
        <v>25</v>
      </c>
      <c r="N30" s="87">
        <f t="shared" si="5"/>
        <v>25</v>
      </c>
      <c r="O30" s="87">
        <f t="shared" si="5"/>
        <v>25</v>
      </c>
      <c r="P30" s="87">
        <f t="shared" si="5"/>
        <v>25</v>
      </c>
      <c r="Q30" s="87">
        <f t="shared" si="5"/>
        <v>25</v>
      </c>
      <c r="R30" s="87">
        <f t="shared" si="5"/>
        <v>25</v>
      </c>
      <c r="S30" s="87">
        <f t="shared" si="5"/>
        <v>25</v>
      </c>
      <c r="T30" s="87">
        <f t="shared" si="5"/>
        <v>25</v>
      </c>
      <c r="U30" s="87">
        <f t="shared" si="5"/>
        <v>25</v>
      </c>
      <c r="V30" s="87">
        <f t="shared" si="5"/>
        <v>25</v>
      </c>
      <c r="W30" s="87">
        <f t="shared" si="5"/>
        <v>25</v>
      </c>
      <c r="X30" s="87">
        <f t="shared" si="5"/>
        <v>25</v>
      </c>
      <c r="Y30" s="88">
        <f t="shared" si="5"/>
        <v>25</v>
      </c>
      <c r="Z30" s="146">
        <f t="shared" ref="Z30:Z33" si="6">AVERAGE(F30:Y30)</f>
        <v>25</v>
      </c>
      <c r="AA30" s="58"/>
      <c r="AB30" s="59"/>
    </row>
    <row r="31" spans="1:28" ht="12.75" customHeight="1" x14ac:dyDescent="0.3">
      <c r="A31" s="14"/>
      <c r="B31" s="15"/>
      <c r="C31" s="16"/>
      <c r="D31" s="147" t="s">
        <v>26</v>
      </c>
      <c r="E31" s="134"/>
      <c r="F31" s="93">
        <f t="shared" ref="F31:Y31" si="7">SUM(IF(F15="Taip",5,0),IF(F16="Taip",5,0),IF(F17="Taip",10,0),IF(F18="Taip",5,0))</f>
        <v>25</v>
      </c>
      <c r="G31" s="94">
        <f t="shared" si="7"/>
        <v>25</v>
      </c>
      <c r="H31" s="94">
        <f t="shared" si="7"/>
        <v>25</v>
      </c>
      <c r="I31" s="94">
        <f t="shared" si="7"/>
        <v>25</v>
      </c>
      <c r="J31" s="94">
        <f t="shared" si="7"/>
        <v>25</v>
      </c>
      <c r="K31" s="94">
        <f t="shared" si="7"/>
        <v>25</v>
      </c>
      <c r="L31" s="94">
        <f t="shared" si="7"/>
        <v>25</v>
      </c>
      <c r="M31" s="94">
        <f t="shared" si="7"/>
        <v>25</v>
      </c>
      <c r="N31" s="94">
        <f t="shared" si="7"/>
        <v>25</v>
      </c>
      <c r="O31" s="94">
        <f t="shared" si="7"/>
        <v>25</v>
      </c>
      <c r="P31" s="94">
        <f t="shared" si="7"/>
        <v>25</v>
      </c>
      <c r="Q31" s="94">
        <f t="shared" si="7"/>
        <v>25</v>
      </c>
      <c r="R31" s="94">
        <f t="shared" si="7"/>
        <v>25</v>
      </c>
      <c r="S31" s="94">
        <f t="shared" si="7"/>
        <v>25</v>
      </c>
      <c r="T31" s="94">
        <f t="shared" si="7"/>
        <v>25</v>
      </c>
      <c r="U31" s="94">
        <f t="shared" si="7"/>
        <v>25</v>
      </c>
      <c r="V31" s="94">
        <f t="shared" si="7"/>
        <v>25</v>
      </c>
      <c r="W31" s="94">
        <f t="shared" si="7"/>
        <v>25</v>
      </c>
      <c r="X31" s="94">
        <f t="shared" si="7"/>
        <v>25</v>
      </c>
      <c r="Y31" s="95">
        <f t="shared" si="7"/>
        <v>25</v>
      </c>
      <c r="Z31" s="38">
        <f t="shared" si="6"/>
        <v>25</v>
      </c>
      <c r="AA31" s="58"/>
      <c r="AB31" s="59"/>
    </row>
    <row r="32" spans="1:28" ht="12.75" customHeight="1" x14ac:dyDescent="0.3">
      <c r="A32" s="14"/>
      <c r="B32" s="15"/>
      <c r="C32" s="16"/>
      <c r="D32" s="148" t="s">
        <v>32</v>
      </c>
      <c r="E32" s="149"/>
      <c r="F32" s="93">
        <f t="shared" ref="F32:Y32" si="8">SUM(IF(F19="Taip",5,0),IF(F20="Taip",5,0),IF(F21="Taip",15,0))</f>
        <v>25</v>
      </c>
      <c r="G32" s="94">
        <f t="shared" si="8"/>
        <v>25</v>
      </c>
      <c r="H32" s="94">
        <f t="shared" si="8"/>
        <v>25</v>
      </c>
      <c r="I32" s="94">
        <f t="shared" si="8"/>
        <v>25</v>
      </c>
      <c r="J32" s="94">
        <f t="shared" si="8"/>
        <v>25</v>
      </c>
      <c r="K32" s="94">
        <f t="shared" si="8"/>
        <v>25</v>
      </c>
      <c r="L32" s="94">
        <f t="shared" si="8"/>
        <v>25</v>
      </c>
      <c r="M32" s="94">
        <f t="shared" si="8"/>
        <v>25</v>
      </c>
      <c r="N32" s="94">
        <f t="shared" si="8"/>
        <v>25</v>
      </c>
      <c r="O32" s="94">
        <f t="shared" si="8"/>
        <v>25</v>
      </c>
      <c r="P32" s="94">
        <f t="shared" si="8"/>
        <v>25</v>
      </c>
      <c r="Q32" s="94">
        <f t="shared" si="8"/>
        <v>25</v>
      </c>
      <c r="R32" s="94">
        <f t="shared" si="8"/>
        <v>25</v>
      </c>
      <c r="S32" s="94">
        <f t="shared" si="8"/>
        <v>25</v>
      </c>
      <c r="T32" s="94">
        <f t="shared" si="8"/>
        <v>25</v>
      </c>
      <c r="U32" s="94">
        <f t="shared" si="8"/>
        <v>25</v>
      </c>
      <c r="V32" s="94">
        <f t="shared" si="8"/>
        <v>25</v>
      </c>
      <c r="W32" s="94">
        <f t="shared" si="8"/>
        <v>25</v>
      </c>
      <c r="X32" s="94">
        <f t="shared" si="8"/>
        <v>25</v>
      </c>
      <c r="Y32" s="95">
        <f t="shared" si="8"/>
        <v>25</v>
      </c>
      <c r="Z32" s="38">
        <f t="shared" si="6"/>
        <v>25</v>
      </c>
      <c r="AA32" s="58"/>
      <c r="AB32" s="59"/>
    </row>
    <row r="33" spans="1:28" ht="12.75" customHeight="1" thickBot="1" x14ac:dyDescent="0.35">
      <c r="A33" s="47"/>
      <c r="B33" s="48"/>
      <c r="C33" s="49"/>
      <c r="D33" s="150" t="s">
        <v>36</v>
      </c>
      <c r="E33" s="151"/>
      <c r="F33" s="96">
        <f t="shared" ref="F33:Y33" si="9">SUM(IF(F22="Taip",12.5,0),IF(F23="Taip",12.5,0))</f>
        <v>25</v>
      </c>
      <c r="G33" s="97">
        <f t="shared" si="9"/>
        <v>25</v>
      </c>
      <c r="H33" s="97">
        <f t="shared" si="9"/>
        <v>25</v>
      </c>
      <c r="I33" s="97">
        <f t="shared" si="9"/>
        <v>25</v>
      </c>
      <c r="J33" s="97">
        <f t="shared" si="9"/>
        <v>25</v>
      </c>
      <c r="K33" s="97">
        <f t="shared" si="9"/>
        <v>25</v>
      </c>
      <c r="L33" s="97">
        <f t="shared" si="9"/>
        <v>25</v>
      </c>
      <c r="M33" s="97">
        <f t="shared" si="9"/>
        <v>25</v>
      </c>
      <c r="N33" s="97">
        <f t="shared" si="9"/>
        <v>25</v>
      </c>
      <c r="O33" s="97">
        <f t="shared" si="9"/>
        <v>25</v>
      </c>
      <c r="P33" s="97">
        <f t="shared" si="9"/>
        <v>25</v>
      </c>
      <c r="Q33" s="97">
        <f t="shared" si="9"/>
        <v>25</v>
      </c>
      <c r="R33" s="97">
        <f t="shared" si="9"/>
        <v>25</v>
      </c>
      <c r="S33" s="97">
        <f t="shared" si="9"/>
        <v>25</v>
      </c>
      <c r="T33" s="97">
        <f t="shared" si="9"/>
        <v>25</v>
      </c>
      <c r="U33" s="97">
        <f t="shared" si="9"/>
        <v>25</v>
      </c>
      <c r="V33" s="97">
        <f t="shared" si="9"/>
        <v>25</v>
      </c>
      <c r="W33" s="97">
        <f t="shared" si="9"/>
        <v>25</v>
      </c>
      <c r="X33" s="97">
        <f t="shared" si="9"/>
        <v>25</v>
      </c>
      <c r="Y33" s="98">
        <f t="shared" si="9"/>
        <v>25</v>
      </c>
      <c r="Z33" s="152">
        <f t="shared" si="6"/>
        <v>25</v>
      </c>
      <c r="AA33" s="58"/>
      <c r="AB33" s="59"/>
    </row>
    <row r="34" spans="1:28" ht="12.75" customHeight="1" x14ac:dyDescent="0.3">
      <c r="A34" s="153"/>
      <c r="B34" s="154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</row>
    <row r="35" spans="1:28" ht="12.75" customHeight="1" x14ac:dyDescent="0.3">
      <c r="A35" s="153"/>
      <c r="B35" s="154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</row>
    <row r="36" spans="1:28" ht="12.75" customHeight="1" x14ac:dyDescent="0.3">
      <c r="A36" s="153"/>
      <c r="B36" s="154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153"/>
    </row>
    <row r="37" spans="1:28" ht="12.75" customHeight="1" x14ac:dyDescent="0.3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</row>
    <row r="38" spans="1:28" ht="12.75" customHeight="1" x14ac:dyDescent="0.3">
      <c r="A38" s="153"/>
      <c r="B38" s="154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</row>
    <row r="39" spans="1:28" ht="12.75" customHeight="1" x14ac:dyDescent="0.3">
      <c r="A39" s="153"/>
      <c r="B39" s="154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3"/>
      <c r="AA39" s="153"/>
      <c r="AB39" s="153"/>
    </row>
    <row r="40" spans="1:28" ht="12.75" customHeight="1" x14ac:dyDescent="0.3">
      <c r="A40" s="153"/>
      <c r="B40" s="154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</row>
    <row r="41" spans="1:28" ht="12.75" customHeight="1" x14ac:dyDescent="0.3">
      <c r="A41" s="153"/>
      <c r="B41" s="154"/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53"/>
      <c r="Y41" s="153"/>
      <c r="Z41" s="153"/>
      <c r="AA41" s="153"/>
      <c r="AB41" s="153"/>
    </row>
    <row r="42" spans="1:28" ht="12.75" customHeight="1" x14ac:dyDescent="0.3">
      <c r="A42" s="153"/>
      <c r="B42" s="154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 s="153"/>
      <c r="X42" s="153"/>
      <c r="Y42" s="153"/>
      <c r="Z42" s="153"/>
      <c r="AA42" s="153"/>
      <c r="AB42" s="153"/>
    </row>
    <row r="43" spans="1:28" ht="12.75" customHeight="1" x14ac:dyDescent="0.3">
      <c r="A43" s="153"/>
      <c r="B43" s="154"/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3"/>
      <c r="Y43" s="153"/>
      <c r="Z43" s="153"/>
      <c r="AA43" s="153"/>
      <c r="AB43" s="153"/>
    </row>
    <row r="44" spans="1:28" ht="12.75" customHeight="1" x14ac:dyDescent="0.3">
      <c r="A44" s="153"/>
      <c r="B44" s="154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</row>
    <row r="45" spans="1:28" ht="12.75" customHeight="1" x14ac:dyDescent="0.3">
      <c r="A45" s="153"/>
      <c r="B45" s="154"/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</row>
    <row r="46" spans="1:28" ht="12.75" customHeight="1" x14ac:dyDescent="0.3">
      <c r="A46" s="153"/>
      <c r="B46" s="154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</row>
    <row r="47" spans="1:28" ht="12.75" customHeight="1" x14ac:dyDescent="0.3">
      <c r="A47" s="153"/>
      <c r="B47" s="154"/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</row>
    <row r="48" spans="1:28" ht="12.75" customHeight="1" x14ac:dyDescent="0.3">
      <c r="A48" s="153"/>
      <c r="B48" s="154"/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53"/>
      <c r="Z48" s="153"/>
      <c r="AA48" s="153"/>
      <c r="AB48" s="153"/>
    </row>
    <row r="49" spans="1:28" ht="12.75" customHeight="1" x14ac:dyDescent="0.3">
      <c r="A49" s="153"/>
      <c r="B49" s="154"/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</row>
    <row r="50" spans="1:28" ht="12.75" customHeight="1" x14ac:dyDescent="0.3">
      <c r="A50" s="153"/>
      <c r="B50" s="154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</row>
    <row r="51" spans="1:28" ht="12.75" customHeight="1" x14ac:dyDescent="0.3">
      <c r="A51" s="153"/>
      <c r="B51" s="154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</row>
    <row r="52" spans="1:28" ht="12.75" customHeight="1" x14ac:dyDescent="0.3">
      <c r="A52" s="153"/>
      <c r="B52" s="154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3"/>
    </row>
    <row r="53" spans="1:28" ht="12.75" customHeight="1" x14ac:dyDescent="0.3">
      <c r="A53" s="153"/>
      <c r="B53" s="154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3"/>
    </row>
    <row r="54" spans="1:28" ht="12.75" customHeight="1" x14ac:dyDescent="0.3">
      <c r="A54" s="153"/>
      <c r="B54" s="154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3"/>
    </row>
    <row r="55" spans="1:28" ht="12.75" customHeight="1" x14ac:dyDescent="0.3">
      <c r="A55" s="153"/>
      <c r="B55" s="154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</row>
    <row r="56" spans="1:28" ht="12.75" customHeight="1" x14ac:dyDescent="0.3">
      <c r="A56" s="153"/>
      <c r="B56" s="154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</row>
    <row r="57" spans="1:28" ht="12.75" customHeight="1" x14ac:dyDescent="0.3">
      <c r="A57" s="153"/>
      <c r="B57" s="154"/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53"/>
      <c r="Z57" s="153"/>
      <c r="AA57" s="153"/>
      <c r="AB57" s="153"/>
    </row>
    <row r="58" spans="1:28" ht="12.75" customHeight="1" x14ac:dyDescent="0.3">
      <c r="A58" s="153"/>
      <c r="B58" s="154"/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</row>
    <row r="59" spans="1:28" ht="12.75" customHeight="1" x14ac:dyDescent="0.3">
      <c r="A59" s="153"/>
      <c r="B59" s="154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153"/>
      <c r="Z59" s="153"/>
      <c r="AA59" s="153"/>
      <c r="AB59" s="153"/>
    </row>
    <row r="60" spans="1:28" ht="12.75" customHeight="1" x14ac:dyDescent="0.3">
      <c r="A60" s="153"/>
      <c r="B60" s="154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53"/>
      <c r="Z60" s="153"/>
      <c r="AA60" s="153"/>
      <c r="AB60" s="153"/>
    </row>
    <row r="61" spans="1:28" ht="12.75" customHeight="1" x14ac:dyDescent="0.3">
      <c r="A61" s="153"/>
      <c r="B61" s="154"/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  <c r="W61" s="153"/>
      <c r="X61" s="153"/>
      <c r="Y61" s="153"/>
      <c r="Z61" s="153"/>
      <c r="AA61" s="153"/>
      <c r="AB61" s="153"/>
    </row>
    <row r="62" spans="1:28" ht="12.75" customHeight="1" x14ac:dyDescent="0.3">
      <c r="A62" s="153"/>
      <c r="B62" s="154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53"/>
      <c r="Z62" s="153"/>
      <c r="AA62" s="153"/>
      <c r="AB62" s="153"/>
    </row>
    <row r="63" spans="1:28" ht="12.75" customHeight="1" x14ac:dyDescent="0.3">
      <c r="A63" s="153"/>
      <c r="B63" s="154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  <c r="W63" s="153"/>
      <c r="X63" s="153"/>
      <c r="Y63" s="153"/>
      <c r="Z63" s="153"/>
      <c r="AA63" s="153"/>
      <c r="AB63" s="153"/>
    </row>
    <row r="64" spans="1:28" ht="12.75" customHeight="1" x14ac:dyDescent="0.3">
      <c r="A64" s="153"/>
      <c r="B64" s="154"/>
      <c r="C64" s="153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  <c r="V64" s="153"/>
      <c r="W64" s="153"/>
      <c r="X64" s="153"/>
      <c r="Y64" s="153"/>
      <c r="Z64" s="153"/>
      <c r="AA64" s="153"/>
      <c r="AB64" s="153"/>
    </row>
    <row r="65" spans="1:28" ht="12.75" customHeight="1" x14ac:dyDescent="0.3">
      <c r="A65" s="153"/>
      <c r="B65" s="154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53"/>
      <c r="W65" s="153"/>
      <c r="X65" s="153"/>
      <c r="Y65" s="153"/>
      <c r="Z65" s="153"/>
      <c r="AA65" s="153"/>
      <c r="AB65" s="153"/>
    </row>
    <row r="66" spans="1:28" ht="12.75" customHeight="1" x14ac:dyDescent="0.3">
      <c r="A66" s="153"/>
      <c r="B66" s="154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</row>
    <row r="67" spans="1:28" ht="12.75" customHeight="1" x14ac:dyDescent="0.3">
      <c r="A67" s="153"/>
      <c r="B67" s="154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</row>
    <row r="68" spans="1:28" ht="12.75" customHeight="1" x14ac:dyDescent="0.3">
      <c r="A68" s="153"/>
      <c r="B68" s="154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</row>
    <row r="69" spans="1:28" ht="12.75" customHeight="1" x14ac:dyDescent="0.3">
      <c r="A69" s="153"/>
      <c r="B69" s="154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</row>
    <row r="70" spans="1:28" ht="12.75" customHeight="1" x14ac:dyDescent="0.3">
      <c r="A70" s="153"/>
      <c r="B70" s="154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53"/>
      <c r="Z70" s="153"/>
      <c r="AA70" s="153"/>
      <c r="AB70" s="153"/>
    </row>
    <row r="71" spans="1:28" ht="12.75" customHeight="1" x14ac:dyDescent="0.3">
      <c r="A71" s="153"/>
      <c r="B71" s="154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</row>
    <row r="72" spans="1:28" ht="12.75" customHeight="1" x14ac:dyDescent="0.3">
      <c r="A72" s="153"/>
      <c r="B72" s="154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</row>
    <row r="73" spans="1:28" ht="12.75" customHeight="1" x14ac:dyDescent="0.3">
      <c r="A73" s="153"/>
      <c r="B73" s="154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</row>
    <row r="74" spans="1:28" ht="12.75" customHeight="1" x14ac:dyDescent="0.3">
      <c r="A74" s="153"/>
      <c r="B74" s="154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</row>
    <row r="75" spans="1:28" ht="12.75" customHeight="1" x14ac:dyDescent="0.3">
      <c r="A75" s="153"/>
      <c r="B75" s="154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53"/>
      <c r="Z75" s="153"/>
      <c r="AA75" s="153"/>
      <c r="AB75" s="153"/>
    </row>
    <row r="76" spans="1:28" ht="12.75" customHeight="1" x14ac:dyDescent="0.3">
      <c r="A76" s="153"/>
      <c r="B76" s="154"/>
      <c r="C76" s="153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</row>
    <row r="77" spans="1:28" ht="12.75" customHeight="1" x14ac:dyDescent="0.3">
      <c r="A77" s="153"/>
      <c r="B77" s="154"/>
      <c r="C77" s="153"/>
      <c r="D77" s="153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  <c r="V77" s="153"/>
      <c r="W77" s="153"/>
      <c r="X77" s="153"/>
      <c r="Y77" s="153"/>
      <c r="Z77" s="153"/>
      <c r="AA77" s="153"/>
      <c r="AB77" s="153"/>
    </row>
    <row r="78" spans="1:28" ht="12.75" customHeight="1" x14ac:dyDescent="0.3">
      <c r="A78" s="153"/>
      <c r="B78" s="154"/>
      <c r="C78" s="153"/>
      <c r="D78" s="153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</row>
    <row r="79" spans="1:28" ht="12.75" customHeight="1" x14ac:dyDescent="0.3">
      <c r="A79" s="153"/>
      <c r="B79" s="154"/>
      <c r="C79" s="153"/>
      <c r="D79" s="153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53"/>
      <c r="W79" s="153"/>
      <c r="X79" s="153"/>
      <c r="Y79" s="153"/>
      <c r="Z79" s="153"/>
      <c r="AA79" s="153"/>
      <c r="AB79" s="153"/>
    </row>
    <row r="80" spans="1:28" ht="12.75" customHeight="1" x14ac:dyDescent="0.3">
      <c r="A80" s="153"/>
      <c r="B80" s="154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  <c r="V80" s="153"/>
      <c r="W80" s="153"/>
      <c r="X80" s="153"/>
      <c r="Y80" s="153"/>
      <c r="Z80" s="153"/>
      <c r="AA80" s="153"/>
      <c r="AB80" s="153"/>
    </row>
    <row r="81" spans="1:28" ht="12.75" customHeight="1" x14ac:dyDescent="0.3">
      <c r="A81" s="153"/>
      <c r="B81" s="154"/>
      <c r="C81" s="153"/>
      <c r="D81" s="153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53"/>
      <c r="W81" s="153"/>
      <c r="X81" s="153"/>
      <c r="Y81" s="153"/>
      <c r="Z81" s="153"/>
      <c r="AA81" s="153"/>
      <c r="AB81" s="153"/>
    </row>
    <row r="82" spans="1:28" ht="12.75" customHeight="1" x14ac:dyDescent="0.3">
      <c r="A82" s="153"/>
      <c r="B82" s="154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53"/>
      <c r="W82" s="153"/>
      <c r="X82" s="153"/>
      <c r="Y82" s="153"/>
      <c r="Z82" s="153"/>
      <c r="AA82" s="153"/>
      <c r="AB82" s="153"/>
    </row>
    <row r="83" spans="1:28" ht="12.75" customHeight="1" x14ac:dyDescent="0.3">
      <c r="A83" s="153"/>
      <c r="B83" s="154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  <c r="V83" s="153"/>
      <c r="W83" s="153"/>
      <c r="X83" s="153"/>
      <c r="Y83" s="153"/>
      <c r="Z83" s="153"/>
      <c r="AA83" s="153"/>
      <c r="AB83" s="153"/>
    </row>
    <row r="84" spans="1:28" ht="12.75" customHeight="1" x14ac:dyDescent="0.3">
      <c r="A84" s="153"/>
      <c r="B84" s="154"/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  <c r="Z84" s="153"/>
      <c r="AA84" s="153"/>
      <c r="AB84" s="153"/>
    </row>
    <row r="85" spans="1:28" ht="12.75" customHeight="1" x14ac:dyDescent="0.3">
      <c r="A85" s="153"/>
      <c r="B85" s="154"/>
      <c r="C85" s="153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153"/>
      <c r="W85" s="153"/>
      <c r="X85" s="153"/>
      <c r="Y85" s="153"/>
      <c r="Z85" s="153"/>
      <c r="AA85" s="153"/>
      <c r="AB85" s="153"/>
    </row>
    <row r="86" spans="1:28" ht="12.75" customHeight="1" x14ac:dyDescent="0.3">
      <c r="A86" s="153"/>
      <c r="B86" s="154"/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53"/>
      <c r="W86" s="153"/>
      <c r="X86" s="153"/>
      <c r="Y86" s="153"/>
      <c r="Z86" s="153"/>
      <c r="AA86" s="153"/>
      <c r="AB86" s="153"/>
    </row>
    <row r="87" spans="1:28" ht="12.75" customHeight="1" x14ac:dyDescent="0.3">
      <c r="A87" s="153"/>
      <c r="B87" s="154"/>
      <c r="C87" s="153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53"/>
      <c r="W87" s="153"/>
      <c r="X87" s="153"/>
      <c r="Y87" s="153"/>
      <c r="Z87" s="153"/>
      <c r="AA87" s="153"/>
      <c r="AB87" s="153"/>
    </row>
    <row r="88" spans="1:28" ht="12.75" customHeight="1" x14ac:dyDescent="0.3">
      <c r="A88" s="153"/>
      <c r="B88" s="154"/>
      <c r="C88" s="153"/>
      <c r="D88" s="153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53"/>
      <c r="T88" s="153"/>
      <c r="U88" s="153"/>
      <c r="V88" s="153"/>
      <c r="W88" s="153"/>
      <c r="X88" s="153"/>
      <c r="Y88" s="153"/>
      <c r="Z88" s="153"/>
      <c r="AA88" s="153"/>
      <c r="AB88" s="153"/>
    </row>
    <row r="89" spans="1:28" ht="12.75" customHeight="1" x14ac:dyDescent="0.3">
      <c r="A89" s="153"/>
      <c r="B89" s="154"/>
      <c r="C89" s="153"/>
      <c r="D89" s="153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53"/>
      <c r="T89" s="153"/>
      <c r="U89" s="153"/>
      <c r="V89" s="153"/>
      <c r="W89" s="153"/>
      <c r="X89" s="153"/>
      <c r="Y89" s="153"/>
      <c r="Z89" s="153"/>
      <c r="AA89" s="153"/>
      <c r="AB89" s="153"/>
    </row>
    <row r="90" spans="1:28" ht="12.75" customHeight="1" x14ac:dyDescent="0.3">
      <c r="A90" s="153"/>
      <c r="B90" s="154"/>
      <c r="C90" s="153"/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53"/>
      <c r="T90" s="153"/>
      <c r="U90" s="153"/>
      <c r="V90" s="153"/>
      <c r="W90" s="153"/>
      <c r="X90" s="153"/>
      <c r="Y90" s="153"/>
      <c r="Z90" s="153"/>
      <c r="AA90" s="153"/>
      <c r="AB90" s="153"/>
    </row>
    <row r="91" spans="1:28" ht="12.75" customHeight="1" x14ac:dyDescent="0.3">
      <c r="A91" s="153"/>
      <c r="B91" s="154"/>
      <c r="C91" s="153"/>
      <c r="D91" s="153"/>
      <c r="E91" s="153"/>
      <c r="F91" s="153"/>
      <c r="G91" s="153"/>
      <c r="H91" s="153"/>
      <c r="I91" s="153"/>
      <c r="J91" s="153"/>
      <c r="K91" s="153"/>
      <c r="L91" s="153"/>
      <c r="M91" s="153"/>
      <c r="N91" s="153"/>
      <c r="O91" s="153"/>
      <c r="P91" s="153"/>
      <c r="Q91" s="153"/>
      <c r="R91" s="153"/>
      <c r="S91" s="153"/>
      <c r="T91" s="153"/>
      <c r="U91" s="153"/>
      <c r="V91" s="153"/>
      <c r="W91" s="153"/>
      <c r="X91" s="153"/>
      <c r="Y91" s="153"/>
      <c r="Z91" s="153"/>
      <c r="AA91" s="153"/>
      <c r="AB91" s="153"/>
    </row>
    <row r="92" spans="1:28" ht="12.75" customHeight="1" x14ac:dyDescent="0.3">
      <c r="A92" s="153"/>
      <c r="B92" s="154"/>
      <c r="C92" s="153"/>
      <c r="D92" s="153"/>
      <c r="E92" s="153"/>
      <c r="F92" s="153"/>
      <c r="G92" s="153"/>
      <c r="H92" s="153"/>
      <c r="I92" s="153"/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53"/>
      <c r="W92" s="153"/>
      <c r="X92" s="153"/>
      <c r="Y92" s="153"/>
      <c r="Z92" s="153"/>
      <c r="AA92" s="153"/>
      <c r="AB92" s="153"/>
    </row>
    <row r="93" spans="1:28" ht="12.75" customHeight="1" x14ac:dyDescent="0.3">
      <c r="A93" s="153"/>
      <c r="B93" s="154"/>
      <c r="C93" s="153"/>
      <c r="D93" s="153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  <c r="U93" s="153"/>
      <c r="V93" s="153"/>
      <c r="W93" s="153"/>
      <c r="X93" s="153"/>
      <c r="Y93" s="153"/>
      <c r="Z93" s="153"/>
      <c r="AA93" s="153"/>
      <c r="AB93" s="153"/>
    </row>
    <row r="94" spans="1:28" ht="12.75" customHeight="1" x14ac:dyDescent="0.3">
      <c r="A94" s="153"/>
      <c r="B94" s="154"/>
      <c r="C94" s="153"/>
      <c r="D94" s="153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53"/>
      <c r="T94" s="153"/>
      <c r="U94" s="153"/>
      <c r="V94" s="153"/>
      <c r="W94" s="153"/>
      <c r="X94" s="153"/>
      <c r="Y94" s="153"/>
      <c r="Z94" s="153"/>
      <c r="AA94" s="153"/>
      <c r="AB94" s="153"/>
    </row>
    <row r="95" spans="1:28" ht="12.75" customHeight="1" x14ac:dyDescent="0.3">
      <c r="A95" s="153"/>
      <c r="B95" s="154"/>
      <c r="C95" s="153"/>
      <c r="D95" s="153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53"/>
      <c r="W95" s="153"/>
      <c r="X95" s="153"/>
      <c r="Y95" s="153"/>
      <c r="Z95" s="153"/>
      <c r="AA95" s="153"/>
      <c r="AB95" s="153"/>
    </row>
    <row r="96" spans="1:28" ht="12.75" customHeight="1" x14ac:dyDescent="0.3">
      <c r="A96" s="153"/>
      <c r="B96" s="154"/>
      <c r="C96" s="153"/>
      <c r="D96" s="153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53"/>
      <c r="T96" s="153"/>
      <c r="U96" s="153"/>
      <c r="V96" s="153"/>
      <c r="W96" s="153"/>
      <c r="X96" s="153"/>
      <c r="Y96" s="153"/>
      <c r="Z96" s="153"/>
      <c r="AA96" s="153"/>
      <c r="AB96" s="153"/>
    </row>
    <row r="97" spans="1:28" ht="12.75" customHeight="1" x14ac:dyDescent="0.3">
      <c r="A97" s="153"/>
      <c r="B97" s="154"/>
      <c r="C97" s="153"/>
      <c r="D97" s="153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3"/>
      <c r="T97" s="153"/>
      <c r="U97" s="153"/>
      <c r="V97" s="153"/>
      <c r="W97" s="153"/>
      <c r="X97" s="153"/>
      <c r="Y97" s="153"/>
      <c r="Z97" s="153"/>
      <c r="AA97" s="153"/>
      <c r="AB97" s="153"/>
    </row>
    <row r="98" spans="1:28" ht="12.75" customHeight="1" x14ac:dyDescent="0.3">
      <c r="A98" s="153"/>
      <c r="B98" s="154"/>
      <c r="C98" s="153"/>
      <c r="D98" s="153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3"/>
      <c r="T98" s="153"/>
      <c r="U98" s="153"/>
      <c r="V98" s="153"/>
      <c r="W98" s="153"/>
      <c r="X98" s="153"/>
      <c r="Y98" s="153"/>
      <c r="Z98" s="153"/>
      <c r="AA98" s="153"/>
      <c r="AB98" s="153"/>
    </row>
    <row r="99" spans="1:28" ht="12.75" customHeight="1" x14ac:dyDescent="0.3">
      <c r="A99" s="153"/>
      <c r="B99" s="154"/>
      <c r="C99" s="153"/>
      <c r="D99" s="153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3"/>
      <c r="T99" s="153"/>
      <c r="U99" s="153"/>
      <c r="V99" s="153"/>
      <c r="W99" s="153"/>
      <c r="X99" s="153"/>
      <c r="Y99" s="153"/>
      <c r="Z99" s="153"/>
      <c r="AA99" s="153"/>
      <c r="AB99" s="153"/>
    </row>
    <row r="100" spans="1:28" ht="12.75" customHeight="1" x14ac:dyDescent="0.3">
      <c r="A100" s="153"/>
      <c r="B100" s="154"/>
      <c r="C100" s="153"/>
      <c r="D100" s="153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3"/>
      <c r="T100" s="153"/>
      <c r="U100" s="153"/>
      <c r="V100" s="153"/>
      <c r="W100" s="153"/>
      <c r="X100" s="153"/>
      <c r="Y100" s="153"/>
      <c r="Z100" s="153"/>
      <c r="AA100" s="153"/>
      <c r="AB100" s="153"/>
    </row>
    <row r="101" spans="1:28" ht="12.75" customHeight="1" x14ac:dyDescent="0.3">
      <c r="A101" s="153"/>
      <c r="B101" s="154"/>
      <c r="C101" s="153"/>
      <c r="D101" s="153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3"/>
      <c r="T101" s="153"/>
      <c r="U101" s="153"/>
      <c r="V101" s="153"/>
      <c r="W101" s="153"/>
      <c r="X101" s="153"/>
      <c r="Y101" s="153"/>
      <c r="Z101" s="153"/>
      <c r="AA101" s="153"/>
      <c r="AB101" s="153"/>
    </row>
    <row r="102" spans="1:28" ht="12.75" customHeight="1" x14ac:dyDescent="0.3">
      <c r="A102" s="153"/>
      <c r="B102" s="154"/>
      <c r="C102" s="153"/>
      <c r="D102" s="153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3"/>
      <c r="T102" s="153"/>
      <c r="U102" s="153"/>
      <c r="V102" s="153"/>
      <c r="W102" s="153"/>
      <c r="X102" s="153"/>
      <c r="Y102" s="153"/>
      <c r="Z102" s="153"/>
      <c r="AA102" s="153"/>
      <c r="AB102" s="153"/>
    </row>
    <row r="103" spans="1:28" ht="12.75" customHeight="1" x14ac:dyDescent="0.3">
      <c r="A103" s="153"/>
      <c r="B103" s="154"/>
      <c r="C103" s="153"/>
      <c r="D103" s="153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3"/>
      <c r="T103" s="153"/>
      <c r="U103" s="153"/>
      <c r="V103" s="153"/>
      <c r="W103" s="153"/>
      <c r="X103" s="153"/>
      <c r="Y103" s="153"/>
      <c r="Z103" s="153"/>
      <c r="AA103" s="153"/>
      <c r="AB103" s="153"/>
    </row>
    <row r="104" spans="1:28" ht="12.75" customHeight="1" x14ac:dyDescent="0.3">
      <c r="A104" s="153"/>
      <c r="B104" s="154"/>
      <c r="C104" s="153"/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3"/>
      <c r="T104" s="153"/>
      <c r="U104" s="153"/>
      <c r="V104" s="153"/>
      <c r="W104" s="153"/>
      <c r="X104" s="153"/>
      <c r="Y104" s="153"/>
      <c r="Z104" s="153"/>
      <c r="AA104" s="153"/>
      <c r="AB104" s="153"/>
    </row>
    <row r="105" spans="1:28" ht="12.75" customHeight="1" x14ac:dyDescent="0.3">
      <c r="A105" s="153"/>
      <c r="B105" s="154"/>
      <c r="C105" s="153"/>
      <c r="D105" s="153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3"/>
      <c r="T105" s="153"/>
      <c r="U105" s="153"/>
      <c r="V105" s="153"/>
      <c r="W105" s="153"/>
      <c r="X105" s="153"/>
      <c r="Y105" s="153"/>
      <c r="Z105" s="153"/>
      <c r="AA105" s="153"/>
      <c r="AB105" s="153"/>
    </row>
    <row r="106" spans="1:28" ht="12.75" customHeight="1" x14ac:dyDescent="0.3">
      <c r="A106" s="153"/>
      <c r="B106" s="154"/>
      <c r="C106" s="153"/>
      <c r="D106" s="153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3"/>
      <c r="T106" s="153"/>
      <c r="U106" s="153"/>
      <c r="V106" s="153"/>
      <c r="W106" s="153"/>
      <c r="X106" s="153"/>
      <c r="Y106" s="153"/>
      <c r="Z106" s="153"/>
      <c r="AA106" s="153"/>
      <c r="AB106" s="153"/>
    </row>
    <row r="107" spans="1:28" ht="12.75" customHeight="1" x14ac:dyDescent="0.3">
      <c r="A107" s="153"/>
      <c r="B107" s="154"/>
      <c r="C107" s="153"/>
      <c r="D107" s="153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3"/>
      <c r="T107" s="153"/>
      <c r="U107" s="153"/>
      <c r="V107" s="153"/>
      <c r="W107" s="153"/>
      <c r="X107" s="153"/>
      <c r="Y107" s="153"/>
      <c r="Z107" s="153"/>
      <c r="AA107" s="153"/>
      <c r="AB107" s="153"/>
    </row>
    <row r="108" spans="1:28" ht="12.75" customHeight="1" x14ac:dyDescent="0.3">
      <c r="A108" s="153"/>
      <c r="B108" s="154"/>
      <c r="C108" s="153"/>
      <c r="D108" s="153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3"/>
      <c r="T108" s="153"/>
      <c r="U108" s="153"/>
      <c r="V108" s="153"/>
      <c r="W108" s="153"/>
      <c r="X108" s="153"/>
      <c r="Y108" s="153"/>
      <c r="Z108" s="153"/>
      <c r="AA108" s="153"/>
      <c r="AB108" s="153"/>
    </row>
    <row r="109" spans="1:28" ht="12.75" customHeight="1" x14ac:dyDescent="0.3">
      <c r="A109" s="153"/>
      <c r="B109" s="154"/>
      <c r="C109" s="153"/>
      <c r="D109" s="153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3"/>
      <c r="T109" s="153"/>
      <c r="U109" s="153"/>
      <c r="V109" s="153"/>
      <c r="W109" s="153"/>
      <c r="X109" s="153"/>
      <c r="Y109" s="153"/>
      <c r="Z109" s="153"/>
      <c r="AA109" s="153"/>
      <c r="AB109" s="153"/>
    </row>
    <row r="110" spans="1:28" ht="12.75" customHeight="1" x14ac:dyDescent="0.3">
      <c r="A110" s="153"/>
      <c r="B110" s="154"/>
      <c r="C110" s="153"/>
      <c r="D110" s="153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3"/>
      <c r="T110" s="153"/>
      <c r="U110" s="153"/>
      <c r="V110" s="153"/>
      <c r="W110" s="153"/>
      <c r="X110" s="153"/>
      <c r="Y110" s="153"/>
      <c r="Z110" s="153"/>
      <c r="AA110" s="153"/>
      <c r="AB110" s="153"/>
    </row>
    <row r="111" spans="1:28" ht="12.75" customHeight="1" x14ac:dyDescent="0.3">
      <c r="A111" s="153"/>
      <c r="B111" s="154"/>
      <c r="C111" s="153"/>
      <c r="D111" s="153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3"/>
      <c r="T111" s="153"/>
      <c r="U111" s="153"/>
      <c r="V111" s="153"/>
      <c r="W111" s="153"/>
      <c r="X111" s="153"/>
      <c r="Y111" s="153"/>
      <c r="Z111" s="153"/>
      <c r="AA111" s="153"/>
      <c r="AB111" s="153"/>
    </row>
    <row r="112" spans="1:28" ht="12.75" customHeight="1" x14ac:dyDescent="0.3">
      <c r="A112" s="153"/>
      <c r="B112" s="154"/>
      <c r="C112" s="153"/>
      <c r="D112" s="153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3"/>
      <c r="T112" s="153"/>
      <c r="U112" s="153"/>
      <c r="V112" s="153"/>
      <c r="W112" s="153"/>
      <c r="X112" s="153"/>
      <c r="Y112" s="153"/>
      <c r="Z112" s="153"/>
      <c r="AA112" s="153"/>
      <c r="AB112" s="153"/>
    </row>
    <row r="113" spans="1:28" ht="12.75" customHeight="1" x14ac:dyDescent="0.3">
      <c r="A113" s="153"/>
      <c r="B113" s="154"/>
      <c r="C113" s="153"/>
      <c r="D113" s="153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3"/>
      <c r="T113" s="153"/>
      <c r="U113" s="153"/>
      <c r="V113" s="153"/>
      <c r="W113" s="153"/>
      <c r="X113" s="153"/>
      <c r="Y113" s="153"/>
      <c r="Z113" s="153"/>
      <c r="AA113" s="153"/>
      <c r="AB113" s="153"/>
    </row>
    <row r="114" spans="1:28" ht="12.75" customHeight="1" x14ac:dyDescent="0.3">
      <c r="A114" s="153"/>
      <c r="B114" s="154"/>
      <c r="C114" s="153"/>
      <c r="D114" s="153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3"/>
      <c r="T114" s="153"/>
      <c r="U114" s="153"/>
      <c r="V114" s="153"/>
      <c r="W114" s="153"/>
      <c r="X114" s="153"/>
      <c r="Y114" s="153"/>
      <c r="Z114" s="153"/>
      <c r="AA114" s="153"/>
      <c r="AB114" s="153"/>
    </row>
    <row r="115" spans="1:28" ht="12.75" customHeight="1" x14ac:dyDescent="0.3">
      <c r="A115" s="153"/>
      <c r="B115" s="154"/>
      <c r="C115" s="153"/>
      <c r="D115" s="153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3"/>
      <c r="T115" s="153"/>
      <c r="U115" s="153"/>
      <c r="V115" s="153"/>
      <c r="W115" s="153"/>
      <c r="X115" s="153"/>
      <c r="Y115" s="153"/>
      <c r="Z115" s="153"/>
      <c r="AA115" s="153"/>
      <c r="AB115" s="153"/>
    </row>
    <row r="116" spans="1:28" ht="12.75" customHeight="1" x14ac:dyDescent="0.3">
      <c r="A116" s="153"/>
      <c r="B116" s="154"/>
      <c r="C116" s="153"/>
      <c r="D116" s="153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53"/>
      <c r="T116" s="153"/>
      <c r="U116" s="153"/>
      <c r="V116" s="153"/>
      <c r="W116" s="153"/>
      <c r="X116" s="153"/>
      <c r="Y116" s="153"/>
      <c r="Z116" s="153"/>
      <c r="AA116" s="153"/>
      <c r="AB116" s="153"/>
    </row>
    <row r="117" spans="1:28" ht="12.75" customHeight="1" x14ac:dyDescent="0.3">
      <c r="A117" s="153"/>
      <c r="B117" s="154"/>
      <c r="C117" s="153"/>
      <c r="D117" s="153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/>
      <c r="Y117" s="153"/>
      <c r="Z117" s="153"/>
      <c r="AA117" s="153"/>
      <c r="AB117" s="153"/>
    </row>
    <row r="118" spans="1:28" ht="12.75" customHeight="1" x14ac:dyDescent="0.3">
      <c r="A118" s="153"/>
      <c r="B118" s="154"/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  <c r="Z118" s="153"/>
      <c r="AA118" s="153"/>
      <c r="AB118" s="153"/>
    </row>
    <row r="119" spans="1:28" ht="12.75" customHeight="1" x14ac:dyDescent="0.3">
      <c r="A119" s="153"/>
      <c r="B119" s="154"/>
      <c r="C119" s="153"/>
      <c r="D119" s="153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53"/>
      <c r="T119" s="153"/>
      <c r="U119" s="153"/>
      <c r="V119" s="153"/>
      <c r="W119" s="153"/>
      <c r="X119" s="153"/>
      <c r="Y119" s="153"/>
      <c r="Z119" s="153"/>
      <c r="AA119" s="153"/>
      <c r="AB119" s="153"/>
    </row>
    <row r="120" spans="1:28" ht="12.75" customHeight="1" x14ac:dyDescent="0.3">
      <c r="A120" s="153"/>
      <c r="B120" s="154"/>
      <c r="C120" s="153"/>
      <c r="D120" s="153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53"/>
      <c r="T120" s="153"/>
      <c r="U120" s="153"/>
      <c r="V120" s="153"/>
      <c r="W120" s="153"/>
      <c r="X120" s="153"/>
      <c r="Y120" s="153"/>
      <c r="Z120" s="153"/>
      <c r="AA120" s="153"/>
      <c r="AB120" s="153"/>
    </row>
    <row r="121" spans="1:28" ht="12.75" customHeight="1" x14ac:dyDescent="0.3">
      <c r="A121" s="153"/>
      <c r="B121" s="154"/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53"/>
      <c r="T121" s="153"/>
      <c r="U121" s="153"/>
      <c r="V121" s="153"/>
      <c r="W121" s="153"/>
      <c r="X121" s="153"/>
      <c r="Y121" s="153"/>
      <c r="Z121" s="153"/>
      <c r="AA121" s="153"/>
      <c r="AB121" s="153"/>
    </row>
    <row r="122" spans="1:28" ht="12.75" customHeight="1" x14ac:dyDescent="0.3">
      <c r="A122" s="153"/>
      <c r="B122" s="154"/>
      <c r="C122" s="153"/>
      <c r="D122" s="153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53"/>
      <c r="T122" s="153"/>
      <c r="U122" s="153"/>
      <c r="V122" s="153"/>
      <c r="W122" s="153"/>
      <c r="X122" s="153"/>
      <c r="Y122" s="153"/>
      <c r="Z122" s="153"/>
      <c r="AA122" s="153"/>
      <c r="AB122" s="153"/>
    </row>
    <row r="123" spans="1:28" ht="12.75" customHeight="1" x14ac:dyDescent="0.3">
      <c r="A123" s="153"/>
      <c r="B123" s="154"/>
      <c r="C123" s="153"/>
      <c r="D123" s="153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53"/>
      <c r="T123" s="153"/>
      <c r="U123" s="153"/>
      <c r="V123" s="153"/>
      <c r="W123" s="153"/>
      <c r="X123" s="153"/>
      <c r="Y123" s="153"/>
      <c r="Z123" s="153"/>
      <c r="AA123" s="153"/>
      <c r="AB123" s="153"/>
    </row>
    <row r="124" spans="1:28" ht="12.75" customHeight="1" x14ac:dyDescent="0.3">
      <c r="A124" s="153"/>
      <c r="B124" s="154"/>
      <c r="C124" s="153"/>
      <c r="D124" s="153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53"/>
      <c r="T124" s="153"/>
      <c r="U124" s="153"/>
      <c r="V124" s="153"/>
      <c r="W124" s="153"/>
      <c r="X124" s="153"/>
      <c r="Y124" s="153"/>
      <c r="Z124" s="153"/>
      <c r="AA124" s="153"/>
      <c r="AB124" s="153"/>
    </row>
    <row r="125" spans="1:28" ht="12.75" customHeight="1" x14ac:dyDescent="0.3">
      <c r="A125" s="153"/>
      <c r="B125" s="154"/>
      <c r="C125" s="153"/>
      <c r="D125" s="153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3"/>
      <c r="T125" s="153"/>
      <c r="U125" s="153"/>
      <c r="V125" s="153"/>
      <c r="W125" s="153"/>
      <c r="X125" s="153"/>
      <c r="Y125" s="153"/>
      <c r="Z125" s="153"/>
      <c r="AA125" s="153"/>
      <c r="AB125" s="153"/>
    </row>
    <row r="126" spans="1:28" ht="12.75" customHeight="1" x14ac:dyDescent="0.3">
      <c r="A126" s="153"/>
      <c r="B126" s="154"/>
      <c r="C126" s="153"/>
      <c r="D126" s="153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53"/>
      <c r="T126" s="153"/>
      <c r="U126" s="153"/>
      <c r="V126" s="153"/>
      <c r="W126" s="153"/>
      <c r="X126" s="153"/>
      <c r="Y126" s="153"/>
      <c r="Z126" s="153"/>
      <c r="AA126" s="153"/>
      <c r="AB126" s="153"/>
    </row>
    <row r="127" spans="1:28" ht="12.75" customHeight="1" x14ac:dyDescent="0.3">
      <c r="A127" s="153"/>
      <c r="B127" s="154"/>
      <c r="C127" s="153"/>
      <c r="D127" s="153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53"/>
      <c r="T127" s="153"/>
      <c r="U127" s="153"/>
      <c r="V127" s="153"/>
      <c r="W127" s="153"/>
      <c r="X127" s="153"/>
      <c r="Y127" s="153"/>
      <c r="Z127" s="153"/>
      <c r="AA127" s="153"/>
      <c r="AB127" s="153"/>
    </row>
    <row r="128" spans="1:28" ht="12.75" customHeight="1" x14ac:dyDescent="0.3">
      <c r="A128" s="153"/>
      <c r="B128" s="154"/>
      <c r="C128" s="153"/>
      <c r="D128" s="153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53"/>
      <c r="T128" s="153"/>
      <c r="U128" s="153"/>
      <c r="V128" s="153"/>
      <c r="W128" s="153"/>
      <c r="X128" s="153"/>
      <c r="Y128" s="153"/>
      <c r="Z128" s="153"/>
      <c r="AA128" s="153"/>
      <c r="AB128" s="153"/>
    </row>
    <row r="129" spans="1:28" ht="12.75" customHeight="1" x14ac:dyDescent="0.3">
      <c r="A129" s="153"/>
      <c r="B129" s="154"/>
      <c r="C129" s="153"/>
      <c r="D129" s="153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53"/>
      <c r="T129" s="153"/>
      <c r="U129" s="153"/>
      <c r="V129" s="153"/>
      <c r="W129" s="153"/>
      <c r="X129" s="153"/>
      <c r="Y129" s="153"/>
      <c r="Z129" s="153"/>
      <c r="AA129" s="153"/>
      <c r="AB129" s="153"/>
    </row>
    <row r="130" spans="1:28" ht="12.75" customHeight="1" x14ac:dyDescent="0.3">
      <c r="A130" s="153"/>
      <c r="B130" s="154"/>
      <c r="C130" s="153"/>
      <c r="D130" s="153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53"/>
      <c r="T130" s="153"/>
      <c r="U130" s="153"/>
      <c r="V130" s="153"/>
      <c r="W130" s="153"/>
      <c r="X130" s="153"/>
      <c r="Y130" s="153"/>
      <c r="Z130" s="153"/>
      <c r="AA130" s="153"/>
      <c r="AB130" s="153"/>
    </row>
    <row r="131" spans="1:28" ht="12.75" customHeight="1" x14ac:dyDescent="0.3">
      <c r="A131" s="153"/>
      <c r="B131" s="154"/>
      <c r="C131" s="153"/>
      <c r="D131" s="153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53"/>
      <c r="T131" s="153"/>
      <c r="U131" s="153"/>
      <c r="V131" s="153"/>
      <c r="W131" s="153"/>
      <c r="X131" s="153"/>
      <c r="Y131" s="153"/>
      <c r="Z131" s="153"/>
      <c r="AA131" s="153"/>
      <c r="AB131" s="153"/>
    </row>
    <row r="132" spans="1:28" ht="12.75" customHeight="1" x14ac:dyDescent="0.3">
      <c r="A132" s="153"/>
      <c r="B132" s="154"/>
      <c r="C132" s="153"/>
      <c r="D132" s="153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53"/>
      <c r="T132" s="153"/>
      <c r="U132" s="153"/>
      <c r="V132" s="153"/>
      <c r="W132" s="153"/>
      <c r="X132" s="153"/>
      <c r="Y132" s="153"/>
      <c r="Z132" s="153"/>
      <c r="AA132" s="153"/>
      <c r="AB132" s="153"/>
    </row>
    <row r="133" spans="1:28" ht="12.75" customHeight="1" x14ac:dyDescent="0.3">
      <c r="A133" s="153"/>
      <c r="B133" s="154"/>
      <c r="C133" s="153"/>
      <c r="D133" s="153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53"/>
      <c r="T133" s="153"/>
      <c r="U133" s="153"/>
      <c r="V133" s="153"/>
      <c r="W133" s="153"/>
      <c r="X133" s="153"/>
      <c r="Y133" s="153"/>
      <c r="Z133" s="153"/>
      <c r="AA133" s="153"/>
      <c r="AB133" s="153"/>
    </row>
    <row r="134" spans="1:28" ht="12.75" customHeight="1" x14ac:dyDescent="0.3">
      <c r="A134" s="153"/>
      <c r="B134" s="154"/>
      <c r="C134" s="153"/>
      <c r="D134" s="153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3"/>
      <c r="T134" s="153"/>
      <c r="U134" s="153"/>
      <c r="V134" s="153"/>
      <c r="W134" s="153"/>
      <c r="X134" s="153"/>
      <c r="Y134" s="153"/>
      <c r="Z134" s="153"/>
      <c r="AA134" s="153"/>
      <c r="AB134" s="153"/>
    </row>
    <row r="135" spans="1:28" ht="12.75" customHeight="1" x14ac:dyDescent="0.3">
      <c r="A135" s="153"/>
      <c r="B135" s="154"/>
      <c r="C135" s="153"/>
      <c r="D135" s="153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3"/>
      <c r="T135" s="153"/>
      <c r="U135" s="153"/>
      <c r="V135" s="153"/>
      <c r="W135" s="153"/>
      <c r="X135" s="153"/>
      <c r="Y135" s="153"/>
      <c r="Z135" s="153"/>
      <c r="AA135" s="153"/>
      <c r="AB135" s="153"/>
    </row>
    <row r="136" spans="1:28" ht="12.75" customHeight="1" x14ac:dyDescent="0.3">
      <c r="A136" s="153"/>
      <c r="B136" s="154"/>
      <c r="C136" s="153"/>
      <c r="D136" s="153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153"/>
      <c r="AA136" s="153"/>
      <c r="AB136" s="153"/>
    </row>
    <row r="137" spans="1:28" ht="12.75" customHeight="1" x14ac:dyDescent="0.3">
      <c r="A137" s="153"/>
      <c r="B137" s="154"/>
      <c r="C137" s="153"/>
      <c r="D137" s="153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153"/>
      <c r="AA137" s="153"/>
      <c r="AB137" s="153"/>
    </row>
    <row r="138" spans="1:28" ht="12.75" customHeight="1" x14ac:dyDescent="0.3">
      <c r="A138" s="153"/>
      <c r="B138" s="154"/>
      <c r="C138" s="153"/>
      <c r="D138" s="153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153"/>
      <c r="AA138" s="153"/>
      <c r="AB138" s="153"/>
    </row>
    <row r="139" spans="1:28" ht="12.75" customHeight="1" x14ac:dyDescent="0.3">
      <c r="A139" s="153"/>
      <c r="B139" s="154"/>
      <c r="C139" s="153"/>
      <c r="D139" s="153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3"/>
      <c r="T139" s="153"/>
      <c r="U139" s="153"/>
      <c r="V139" s="153"/>
      <c r="W139" s="153"/>
      <c r="X139" s="153"/>
      <c r="Y139" s="153"/>
      <c r="Z139" s="153"/>
      <c r="AA139" s="153"/>
      <c r="AB139" s="153"/>
    </row>
    <row r="140" spans="1:28" ht="12.75" customHeight="1" x14ac:dyDescent="0.3">
      <c r="A140" s="153"/>
      <c r="B140" s="154"/>
      <c r="C140" s="153"/>
      <c r="D140" s="153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3"/>
      <c r="T140" s="153"/>
      <c r="U140" s="153"/>
      <c r="V140" s="153"/>
      <c r="W140" s="153"/>
      <c r="X140" s="153"/>
      <c r="Y140" s="153"/>
      <c r="Z140" s="153"/>
      <c r="AA140" s="153"/>
      <c r="AB140" s="153"/>
    </row>
    <row r="141" spans="1:28" ht="12.75" customHeight="1" x14ac:dyDescent="0.3">
      <c r="A141" s="153"/>
      <c r="B141" s="154"/>
      <c r="C141" s="153"/>
      <c r="D141" s="153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3"/>
      <c r="T141" s="153"/>
      <c r="U141" s="153"/>
      <c r="V141" s="153"/>
      <c r="W141" s="153"/>
      <c r="X141" s="153"/>
      <c r="Y141" s="153"/>
      <c r="Z141" s="153"/>
      <c r="AA141" s="153"/>
      <c r="AB141" s="153"/>
    </row>
    <row r="142" spans="1:28" ht="12.75" customHeight="1" x14ac:dyDescent="0.3">
      <c r="A142" s="153"/>
      <c r="B142" s="154"/>
      <c r="C142" s="153"/>
      <c r="D142" s="153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3"/>
      <c r="T142" s="153"/>
      <c r="U142" s="153"/>
      <c r="V142" s="153"/>
      <c r="W142" s="153"/>
      <c r="X142" s="153"/>
      <c r="Y142" s="153"/>
      <c r="Z142" s="153"/>
      <c r="AA142" s="153"/>
      <c r="AB142" s="153"/>
    </row>
    <row r="143" spans="1:28" ht="12.75" customHeight="1" x14ac:dyDescent="0.3">
      <c r="A143" s="153"/>
      <c r="B143" s="154"/>
      <c r="C143" s="153"/>
      <c r="D143" s="153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53"/>
      <c r="T143" s="153"/>
      <c r="U143" s="153"/>
      <c r="V143" s="153"/>
      <c r="W143" s="153"/>
      <c r="X143" s="153"/>
      <c r="Y143" s="153"/>
      <c r="Z143" s="153"/>
      <c r="AA143" s="153"/>
      <c r="AB143" s="153"/>
    </row>
    <row r="144" spans="1:28" ht="12.75" customHeight="1" x14ac:dyDescent="0.3">
      <c r="A144" s="153"/>
      <c r="B144" s="154"/>
      <c r="C144" s="153"/>
      <c r="D144" s="153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53"/>
      <c r="T144" s="153"/>
      <c r="U144" s="153"/>
      <c r="V144" s="153"/>
      <c r="W144" s="153"/>
      <c r="X144" s="153"/>
      <c r="Y144" s="153"/>
      <c r="Z144" s="153"/>
      <c r="AA144" s="153"/>
      <c r="AB144" s="153"/>
    </row>
    <row r="145" spans="1:28" ht="12.75" customHeight="1" x14ac:dyDescent="0.3">
      <c r="A145" s="153"/>
      <c r="B145" s="154"/>
      <c r="C145" s="153"/>
      <c r="D145" s="153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3"/>
      <c r="T145" s="153"/>
      <c r="U145" s="153"/>
      <c r="V145" s="153"/>
      <c r="W145" s="153"/>
      <c r="X145" s="153"/>
      <c r="Y145" s="153"/>
      <c r="Z145" s="153"/>
      <c r="AA145" s="153"/>
      <c r="AB145" s="153"/>
    </row>
    <row r="146" spans="1:28" ht="12.75" customHeight="1" x14ac:dyDescent="0.3">
      <c r="A146" s="153"/>
      <c r="B146" s="154"/>
      <c r="C146" s="153"/>
      <c r="D146" s="153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53"/>
      <c r="T146" s="153"/>
      <c r="U146" s="153"/>
      <c r="V146" s="153"/>
      <c r="W146" s="153"/>
      <c r="X146" s="153"/>
      <c r="Y146" s="153"/>
      <c r="Z146" s="153"/>
      <c r="AA146" s="153"/>
      <c r="AB146" s="153"/>
    </row>
    <row r="147" spans="1:28" ht="12.75" customHeight="1" x14ac:dyDescent="0.3">
      <c r="A147" s="153"/>
      <c r="B147" s="154"/>
      <c r="C147" s="153"/>
      <c r="D147" s="153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53"/>
      <c r="T147" s="153"/>
      <c r="U147" s="153"/>
      <c r="V147" s="153"/>
      <c r="W147" s="153"/>
      <c r="X147" s="153"/>
      <c r="Y147" s="153"/>
      <c r="Z147" s="153"/>
      <c r="AA147" s="153"/>
      <c r="AB147" s="153"/>
    </row>
    <row r="148" spans="1:28" ht="12.75" customHeight="1" x14ac:dyDescent="0.3">
      <c r="A148" s="153"/>
      <c r="B148" s="154"/>
      <c r="C148" s="153"/>
      <c r="D148" s="153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3"/>
      <c r="T148" s="153"/>
      <c r="U148" s="153"/>
      <c r="V148" s="153"/>
      <c r="W148" s="153"/>
      <c r="X148" s="153"/>
      <c r="Y148" s="153"/>
      <c r="Z148" s="153"/>
      <c r="AA148" s="153"/>
      <c r="AB148" s="153"/>
    </row>
    <row r="149" spans="1:28" ht="12.75" customHeight="1" x14ac:dyDescent="0.3">
      <c r="A149" s="153"/>
      <c r="B149" s="154"/>
      <c r="C149" s="153"/>
      <c r="D149" s="153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3"/>
      <c r="T149" s="153"/>
      <c r="U149" s="153"/>
      <c r="V149" s="153"/>
      <c r="W149" s="153"/>
      <c r="X149" s="153"/>
      <c r="Y149" s="153"/>
      <c r="Z149" s="153"/>
      <c r="AA149" s="153"/>
      <c r="AB149" s="153"/>
    </row>
    <row r="150" spans="1:28" ht="12.75" customHeight="1" x14ac:dyDescent="0.3">
      <c r="A150" s="153"/>
      <c r="B150" s="154"/>
      <c r="C150" s="153"/>
      <c r="D150" s="153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3"/>
      <c r="T150" s="153"/>
      <c r="U150" s="153"/>
      <c r="V150" s="153"/>
      <c r="W150" s="153"/>
      <c r="X150" s="153"/>
      <c r="Y150" s="153"/>
      <c r="Z150" s="153"/>
      <c r="AA150" s="153"/>
      <c r="AB150" s="153"/>
    </row>
    <row r="151" spans="1:28" ht="12.75" customHeight="1" x14ac:dyDescent="0.3">
      <c r="A151" s="153"/>
      <c r="B151" s="154"/>
      <c r="C151" s="153"/>
      <c r="D151" s="153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3"/>
      <c r="T151" s="153"/>
      <c r="U151" s="153"/>
      <c r="V151" s="153"/>
      <c r="W151" s="153"/>
      <c r="X151" s="153"/>
      <c r="Y151" s="153"/>
      <c r="Z151" s="153"/>
      <c r="AA151" s="153"/>
      <c r="AB151" s="153"/>
    </row>
    <row r="152" spans="1:28" ht="12.75" customHeight="1" x14ac:dyDescent="0.3">
      <c r="A152" s="153"/>
      <c r="B152" s="154"/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  <c r="Z152" s="153"/>
      <c r="AA152" s="153"/>
      <c r="AB152" s="153"/>
    </row>
    <row r="153" spans="1:28" ht="12.75" customHeight="1" x14ac:dyDescent="0.3">
      <c r="A153" s="153"/>
      <c r="B153" s="154"/>
      <c r="C153" s="153"/>
      <c r="D153" s="153"/>
      <c r="E153" s="153"/>
      <c r="F153" s="153"/>
      <c r="G153" s="153"/>
      <c r="H153" s="153"/>
      <c r="I153" s="153"/>
      <c r="J153" s="153"/>
      <c r="K153" s="153"/>
      <c r="L153" s="153"/>
      <c r="M153" s="153"/>
      <c r="N153" s="153"/>
      <c r="O153" s="153"/>
      <c r="P153" s="153"/>
      <c r="Q153" s="153"/>
      <c r="R153" s="153"/>
      <c r="S153" s="153"/>
      <c r="T153" s="153"/>
      <c r="U153" s="153"/>
      <c r="V153" s="153"/>
      <c r="W153" s="153"/>
      <c r="X153" s="153"/>
      <c r="Y153" s="153"/>
      <c r="Z153" s="153"/>
      <c r="AA153" s="153"/>
      <c r="AB153" s="153"/>
    </row>
    <row r="154" spans="1:28" ht="12.75" customHeight="1" x14ac:dyDescent="0.3">
      <c r="A154" s="153"/>
      <c r="B154" s="154"/>
      <c r="C154" s="153"/>
      <c r="D154" s="153"/>
      <c r="E154" s="153"/>
      <c r="F154" s="153"/>
      <c r="G154" s="153"/>
      <c r="H154" s="153"/>
      <c r="I154" s="153"/>
      <c r="J154" s="153"/>
      <c r="K154" s="153"/>
      <c r="L154" s="153"/>
      <c r="M154" s="153"/>
      <c r="N154" s="153"/>
      <c r="O154" s="153"/>
      <c r="P154" s="153"/>
      <c r="Q154" s="153"/>
      <c r="R154" s="153"/>
      <c r="S154" s="153"/>
      <c r="T154" s="153"/>
      <c r="U154" s="153"/>
      <c r="V154" s="153"/>
      <c r="W154" s="153"/>
      <c r="X154" s="153"/>
      <c r="Y154" s="153"/>
      <c r="Z154" s="153"/>
      <c r="AA154" s="153"/>
      <c r="AB154" s="153"/>
    </row>
    <row r="155" spans="1:28" ht="12.75" customHeight="1" x14ac:dyDescent="0.3">
      <c r="A155" s="153"/>
      <c r="B155" s="154"/>
      <c r="C155" s="153"/>
      <c r="D155" s="153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3"/>
      <c r="T155" s="153"/>
      <c r="U155" s="153"/>
      <c r="V155" s="153"/>
      <c r="W155" s="153"/>
      <c r="X155" s="153"/>
      <c r="Y155" s="153"/>
      <c r="Z155" s="153"/>
      <c r="AA155" s="153"/>
      <c r="AB155" s="153"/>
    </row>
    <row r="156" spans="1:28" ht="12.75" customHeight="1" x14ac:dyDescent="0.3">
      <c r="A156" s="153"/>
      <c r="B156" s="154"/>
      <c r="C156" s="153"/>
      <c r="D156" s="153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3"/>
      <c r="T156" s="153"/>
      <c r="U156" s="153"/>
      <c r="V156" s="153"/>
      <c r="W156" s="153"/>
      <c r="X156" s="153"/>
      <c r="Y156" s="153"/>
      <c r="Z156" s="153"/>
      <c r="AA156" s="153"/>
      <c r="AB156" s="153"/>
    </row>
    <row r="157" spans="1:28" ht="12.75" customHeight="1" x14ac:dyDescent="0.3">
      <c r="A157" s="153"/>
      <c r="B157" s="154"/>
      <c r="C157" s="153"/>
      <c r="D157" s="153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3"/>
      <c r="T157" s="153"/>
      <c r="U157" s="153"/>
      <c r="V157" s="153"/>
      <c r="W157" s="153"/>
      <c r="X157" s="153"/>
      <c r="Y157" s="153"/>
      <c r="Z157" s="153"/>
      <c r="AA157" s="153"/>
      <c r="AB157" s="153"/>
    </row>
    <row r="158" spans="1:28" ht="12.75" customHeight="1" x14ac:dyDescent="0.3">
      <c r="A158" s="153"/>
      <c r="B158" s="154"/>
      <c r="C158" s="153"/>
      <c r="D158" s="153"/>
      <c r="E158" s="153"/>
      <c r="F158" s="153"/>
      <c r="G158" s="153"/>
      <c r="H158" s="153"/>
      <c r="I158" s="153"/>
      <c r="J158" s="153"/>
      <c r="K158" s="153"/>
      <c r="L158" s="153"/>
      <c r="M158" s="153"/>
      <c r="N158" s="153"/>
      <c r="O158" s="153"/>
      <c r="P158" s="153"/>
      <c r="Q158" s="153"/>
      <c r="R158" s="153"/>
      <c r="S158" s="153"/>
      <c r="T158" s="153"/>
      <c r="U158" s="153"/>
      <c r="V158" s="153"/>
      <c r="W158" s="153"/>
      <c r="X158" s="153"/>
      <c r="Y158" s="153"/>
      <c r="Z158" s="153"/>
      <c r="AA158" s="153"/>
      <c r="AB158" s="153"/>
    </row>
    <row r="159" spans="1:28" ht="12.75" customHeight="1" x14ac:dyDescent="0.3">
      <c r="A159" s="153"/>
      <c r="B159" s="154"/>
      <c r="C159" s="153"/>
      <c r="D159" s="153"/>
      <c r="E159" s="153"/>
      <c r="F159" s="153"/>
      <c r="G159" s="153"/>
      <c r="H159" s="153"/>
      <c r="I159" s="153"/>
      <c r="J159" s="153"/>
      <c r="K159" s="153"/>
      <c r="L159" s="153"/>
      <c r="M159" s="153"/>
      <c r="N159" s="153"/>
      <c r="O159" s="153"/>
      <c r="P159" s="153"/>
      <c r="Q159" s="153"/>
      <c r="R159" s="153"/>
      <c r="S159" s="153"/>
      <c r="T159" s="153"/>
      <c r="U159" s="153"/>
      <c r="V159" s="153"/>
      <c r="W159" s="153"/>
      <c r="X159" s="153"/>
      <c r="Y159" s="153"/>
      <c r="Z159" s="153"/>
      <c r="AA159" s="153"/>
      <c r="AB159" s="153"/>
    </row>
    <row r="160" spans="1:28" ht="12.75" customHeight="1" x14ac:dyDescent="0.3">
      <c r="A160" s="153"/>
      <c r="B160" s="154"/>
      <c r="C160" s="153"/>
      <c r="D160" s="153"/>
      <c r="E160" s="153"/>
      <c r="F160" s="153"/>
      <c r="G160" s="153"/>
      <c r="H160" s="153"/>
      <c r="I160" s="153"/>
      <c r="J160" s="153"/>
      <c r="K160" s="153"/>
      <c r="L160" s="153"/>
      <c r="M160" s="153"/>
      <c r="N160" s="153"/>
      <c r="O160" s="153"/>
      <c r="P160" s="153"/>
      <c r="Q160" s="153"/>
      <c r="R160" s="153"/>
      <c r="S160" s="153"/>
      <c r="T160" s="153"/>
      <c r="U160" s="153"/>
      <c r="V160" s="153"/>
      <c r="W160" s="153"/>
      <c r="X160" s="153"/>
      <c r="Y160" s="153"/>
      <c r="Z160" s="153"/>
      <c r="AA160" s="153"/>
      <c r="AB160" s="153"/>
    </row>
    <row r="161" spans="1:28" ht="12.75" customHeight="1" x14ac:dyDescent="0.3">
      <c r="A161" s="153"/>
      <c r="B161" s="154"/>
      <c r="C161" s="153"/>
      <c r="D161" s="153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3"/>
      <c r="T161" s="153"/>
      <c r="U161" s="153"/>
      <c r="V161" s="153"/>
      <c r="W161" s="153"/>
      <c r="X161" s="153"/>
      <c r="Y161" s="153"/>
      <c r="Z161" s="153"/>
      <c r="AA161" s="153"/>
      <c r="AB161" s="153"/>
    </row>
    <row r="162" spans="1:28" ht="12.75" customHeight="1" x14ac:dyDescent="0.3">
      <c r="A162" s="153"/>
      <c r="B162" s="154"/>
      <c r="C162" s="153"/>
      <c r="D162" s="153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3"/>
      <c r="T162" s="153"/>
      <c r="U162" s="153"/>
      <c r="V162" s="153"/>
      <c r="W162" s="153"/>
      <c r="X162" s="153"/>
      <c r="Y162" s="153"/>
      <c r="Z162" s="153"/>
      <c r="AA162" s="153"/>
      <c r="AB162" s="153"/>
    </row>
    <row r="163" spans="1:28" ht="12.75" customHeight="1" x14ac:dyDescent="0.3">
      <c r="A163" s="153"/>
      <c r="B163" s="154"/>
      <c r="C163" s="153"/>
      <c r="D163" s="153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3"/>
      <c r="T163" s="153"/>
      <c r="U163" s="153"/>
      <c r="V163" s="153"/>
      <c r="W163" s="153"/>
      <c r="X163" s="153"/>
      <c r="Y163" s="153"/>
      <c r="Z163" s="153"/>
      <c r="AA163" s="153"/>
      <c r="AB163" s="153"/>
    </row>
    <row r="164" spans="1:28" ht="12.75" customHeight="1" x14ac:dyDescent="0.3">
      <c r="A164" s="153"/>
      <c r="B164" s="154"/>
      <c r="C164" s="153"/>
      <c r="D164" s="153"/>
      <c r="E164" s="153"/>
      <c r="F164" s="153"/>
      <c r="G164" s="153"/>
      <c r="H164" s="153"/>
      <c r="I164" s="153"/>
      <c r="J164" s="153"/>
      <c r="K164" s="153"/>
      <c r="L164" s="153"/>
      <c r="M164" s="153"/>
      <c r="N164" s="153"/>
      <c r="O164" s="153"/>
      <c r="P164" s="153"/>
      <c r="Q164" s="153"/>
      <c r="R164" s="153"/>
      <c r="S164" s="153"/>
      <c r="T164" s="153"/>
      <c r="U164" s="153"/>
      <c r="V164" s="153"/>
      <c r="W164" s="153"/>
      <c r="X164" s="153"/>
      <c r="Y164" s="153"/>
      <c r="Z164" s="153"/>
      <c r="AA164" s="153"/>
      <c r="AB164" s="153"/>
    </row>
    <row r="165" spans="1:28" ht="12.75" customHeight="1" x14ac:dyDescent="0.3">
      <c r="A165" s="153"/>
      <c r="B165" s="154"/>
      <c r="C165" s="153"/>
      <c r="D165" s="153"/>
      <c r="E165" s="153"/>
      <c r="F165" s="153"/>
      <c r="G165" s="153"/>
      <c r="H165" s="153"/>
      <c r="I165" s="153"/>
      <c r="J165" s="153"/>
      <c r="K165" s="153"/>
      <c r="L165" s="153"/>
      <c r="M165" s="153"/>
      <c r="N165" s="153"/>
      <c r="O165" s="153"/>
      <c r="P165" s="153"/>
      <c r="Q165" s="153"/>
      <c r="R165" s="153"/>
      <c r="S165" s="153"/>
      <c r="T165" s="153"/>
      <c r="U165" s="153"/>
      <c r="V165" s="153"/>
      <c r="W165" s="153"/>
      <c r="X165" s="153"/>
      <c r="Y165" s="153"/>
      <c r="Z165" s="153"/>
      <c r="AA165" s="153"/>
      <c r="AB165" s="153"/>
    </row>
    <row r="166" spans="1:28" ht="12.75" customHeight="1" x14ac:dyDescent="0.3">
      <c r="A166" s="153"/>
      <c r="B166" s="154"/>
      <c r="C166" s="153"/>
      <c r="D166" s="153"/>
      <c r="E166" s="153"/>
      <c r="F166" s="153"/>
      <c r="G166" s="153"/>
      <c r="H166" s="153"/>
      <c r="I166" s="153"/>
      <c r="J166" s="153"/>
      <c r="K166" s="153"/>
      <c r="L166" s="153"/>
      <c r="M166" s="153"/>
      <c r="N166" s="153"/>
      <c r="O166" s="153"/>
      <c r="P166" s="153"/>
      <c r="Q166" s="153"/>
      <c r="R166" s="153"/>
      <c r="S166" s="153"/>
      <c r="T166" s="153"/>
      <c r="U166" s="153"/>
      <c r="V166" s="153"/>
      <c r="W166" s="153"/>
      <c r="X166" s="153"/>
      <c r="Y166" s="153"/>
      <c r="Z166" s="153"/>
      <c r="AA166" s="153"/>
      <c r="AB166" s="153"/>
    </row>
    <row r="167" spans="1:28" ht="12.75" customHeight="1" x14ac:dyDescent="0.3">
      <c r="A167" s="153"/>
      <c r="B167" s="154"/>
      <c r="C167" s="153"/>
      <c r="D167" s="153"/>
      <c r="E167" s="153"/>
      <c r="F167" s="153"/>
      <c r="G167" s="153"/>
      <c r="H167" s="153"/>
      <c r="I167" s="153"/>
      <c r="J167" s="153"/>
      <c r="K167" s="153"/>
      <c r="L167" s="153"/>
      <c r="M167" s="153"/>
      <c r="N167" s="153"/>
      <c r="O167" s="153"/>
      <c r="P167" s="153"/>
      <c r="Q167" s="153"/>
      <c r="R167" s="153"/>
      <c r="S167" s="153"/>
      <c r="T167" s="153"/>
      <c r="U167" s="153"/>
      <c r="V167" s="153"/>
      <c r="W167" s="153"/>
      <c r="X167" s="153"/>
      <c r="Y167" s="153"/>
      <c r="Z167" s="153"/>
      <c r="AA167" s="153"/>
      <c r="AB167" s="153"/>
    </row>
    <row r="168" spans="1:28" ht="12.75" customHeight="1" x14ac:dyDescent="0.3">
      <c r="A168" s="153"/>
      <c r="B168" s="154"/>
      <c r="C168" s="153"/>
      <c r="D168" s="153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3"/>
      <c r="T168" s="153"/>
      <c r="U168" s="153"/>
      <c r="V168" s="153"/>
      <c r="W168" s="153"/>
      <c r="X168" s="153"/>
      <c r="Y168" s="153"/>
      <c r="Z168" s="153"/>
      <c r="AA168" s="153"/>
      <c r="AB168" s="153"/>
    </row>
    <row r="169" spans="1:28" ht="12.75" customHeight="1" x14ac:dyDescent="0.3">
      <c r="A169" s="153"/>
      <c r="B169" s="154"/>
      <c r="C169" s="153"/>
      <c r="D169" s="153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3"/>
      <c r="T169" s="153"/>
      <c r="U169" s="153"/>
      <c r="V169" s="153"/>
      <c r="W169" s="153"/>
      <c r="X169" s="153"/>
      <c r="Y169" s="153"/>
      <c r="Z169" s="153"/>
      <c r="AA169" s="153"/>
      <c r="AB169" s="153"/>
    </row>
    <row r="170" spans="1:28" ht="12.75" customHeight="1" x14ac:dyDescent="0.3">
      <c r="A170" s="153"/>
      <c r="B170" s="154"/>
      <c r="C170" s="153"/>
      <c r="D170" s="153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3"/>
      <c r="T170" s="153"/>
      <c r="U170" s="153"/>
      <c r="V170" s="153"/>
      <c r="W170" s="153"/>
      <c r="X170" s="153"/>
      <c r="Y170" s="153"/>
      <c r="Z170" s="153"/>
      <c r="AA170" s="153"/>
      <c r="AB170" s="153"/>
    </row>
    <row r="171" spans="1:28" ht="12.75" customHeight="1" x14ac:dyDescent="0.3">
      <c r="A171" s="153"/>
      <c r="B171" s="154"/>
      <c r="C171" s="153"/>
      <c r="D171" s="153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3"/>
      <c r="T171" s="153"/>
      <c r="U171" s="153"/>
      <c r="V171" s="153"/>
      <c r="W171" s="153"/>
      <c r="X171" s="153"/>
      <c r="Y171" s="153"/>
      <c r="Z171" s="153"/>
      <c r="AA171" s="153"/>
      <c r="AB171" s="153"/>
    </row>
    <row r="172" spans="1:28" ht="12.75" customHeight="1" x14ac:dyDescent="0.3">
      <c r="A172" s="153"/>
      <c r="B172" s="154"/>
      <c r="C172" s="153"/>
      <c r="D172" s="153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3"/>
      <c r="T172" s="153"/>
      <c r="U172" s="153"/>
      <c r="V172" s="153"/>
      <c r="W172" s="153"/>
      <c r="X172" s="153"/>
      <c r="Y172" s="153"/>
      <c r="Z172" s="153"/>
      <c r="AA172" s="153"/>
      <c r="AB172" s="153"/>
    </row>
    <row r="173" spans="1:28" ht="12.75" customHeight="1" x14ac:dyDescent="0.3">
      <c r="A173" s="153"/>
      <c r="B173" s="154"/>
      <c r="C173" s="153"/>
      <c r="D173" s="153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3"/>
      <c r="T173" s="153"/>
      <c r="U173" s="153"/>
      <c r="V173" s="153"/>
      <c r="W173" s="153"/>
      <c r="X173" s="153"/>
      <c r="Y173" s="153"/>
      <c r="Z173" s="153"/>
      <c r="AA173" s="153"/>
      <c r="AB173" s="153"/>
    </row>
    <row r="174" spans="1:28" ht="12.75" customHeight="1" x14ac:dyDescent="0.3">
      <c r="A174" s="153"/>
      <c r="B174" s="154"/>
      <c r="C174" s="153"/>
      <c r="D174" s="153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3"/>
      <c r="T174" s="153"/>
      <c r="U174" s="153"/>
      <c r="V174" s="153"/>
      <c r="W174" s="153"/>
      <c r="X174" s="153"/>
      <c r="Y174" s="153"/>
      <c r="Z174" s="153"/>
      <c r="AA174" s="153"/>
      <c r="AB174" s="153"/>
    </row>
    <row r="175" spans="1:28" ht="12.75" customHeight="1" x14ac:dyDescent="0.3">
      <c r="A175" s="153"/>
      <c r="B175" s="154"/>
      <c r="C175" s="153"/>
      <c r="D175" s="153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3"/>
      <c r="T175" s="153"/>
      <c r="U175" s="153"/>
      <c r="V175" s="153"/>
      <c r="W175" s="153"/>
      <c r="X175" s="153"/>
      <c r="Y175" s="153"/>
      <c r="Z175" s="153"/>
      <c r="AA175" s="153"/>
      <c r="AB175" s="153"/>
    </row>
    <row r="176" spans="1:28" ht="12.75" customHeight="1" x14ac:dyDescent="0.3">
      <c r="A176" s="153"/>
      <c r="B176" s="154"/>
      <c r="C176" s="153"/>
      <c r="D176" s="153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3"/>
      <c r="T176" s="153"/>
      <c r="U176" s="153"/>
      <c r="V176" s="153"/>
      <c r="W176" s="153"/>
      <c r="X176" s="153"/>
      <c r="Y176" s="153"/>
      <c r="Z176" s="153"/>
      <c r="AA176" s="153"/>
      <c r="AB176" s="153"/>
    </row>
    <row r="177" spans="1:28" ht="12.75" customHeight="1" x14ac:dyDescent="0.3">
      <c r="A177" s="153"/>
      <c r="B177" s="154"/>
      <c r="C177" s="153"/>
      <c r="D177" s="153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3"/>
      <c r="T177" s="153"/>
      <c r="U177" s="153"/>
      <c r="V177" s="153"/>
      <c r="W177" s="153"/>
      <c r="X177" s="153"/>
      <c r="Y177" s="153"/>
      <c r="Z177" s="153"/>
      <c r="AA177" s="153"/>
      <c r="AB177" s="153"/>
    </row>
    <row r="178" spans="1:28" ht="12.75" customHeight="1" x14ac:dyDescent="0.3">
      <c r="A178" s="153"/>
      <c r="B178" s="154"/>
      <c r="C178" s="153"/>
      <c r="D178" s="153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3"/>
      <c r="T178" s="153"/>
      <c r="U178" s="153"/>
      <c r="V178" s="153"/>
      <c r="W178" s="153"/>
      <c r="X178" s="153"/>
      <c r="Y178" s="153"/>
      <c r="Z178" s="153"/>
      <c r="AA178" s="153"/>
      <c r="AB178" s="153"/>
    </row>
    <row r="179" spans="1:28" ht="12.75" customHeight="1" x14ac:dyDescent="0.3">
      <c r="A179" s="153"/>
      <c r="B179" s="154"/>
      <c r="C179" s="153"/>
      <c r="D179" s="153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3"/>
      <c r="T179" s="153"/>
      <c r="U179" s="153"/>
      <c r="V179" s="153"/>
      <c r="W179" s="153"/>
      <c r="X179" s="153"/>
      <c r="Y179" s="153"/>
      <c r="Z179" s="153"/>
      <c r="AA179" s="153"/>
      <c r="AB179" s="153"/>
    </row>
    <row r="180" spans="1:28" ht="12.75" customHeight="1" x14ac:dyDescent="0.3">
      <c r="A180" s="153"/>
      <c r="B180" s="154"/>
      <c r="C180" s="153"/>
      <c r="D180" s="153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3"/>
      <c r="T180" s="153"/>
      <c r="U180" s="153"/>
      <c r="V180" s="153"/>
      <c r="W180" s="153"/>
      <c r="X180" s="153"/>
      <c r="Y180" s="153"/>
      <c r="Z180" s="153"/>
      <c r="AA180" s="153"/>
      <c r="AB180" s="153"/>
    </row>
    <row r="181" spans="1:28" ht="12.75" customHeight="1" x14ac:dyDescent="0.3">
      <c r="A181" s="153"/>
      <c r="B181" s="154"/>
      <c r="C181" s="153"/>
      <c r="D181" s="153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3"/>
      <c r="T181" s="153"/>
      <c r="U181" s="153"/>
      <c r="V181" s="153"/>
      <c r="W181" s="153"/>
      <c r="X181" s="153"/>
      <c r="Y181" s="153"/>
      <c r="Z181" s="153"/>
      <c r="AA181" s="153"/>
      <c r="AB181" s="153"/>
    </row>
    <row r="182" spans="1:28" ht="12.75" customHeight="1" x14ac:dyDescent="0.3">
      <c r="A182" s="153"/>
      <c r="B182" s="154"/>
      <c r="C182" s="153"/>
      <c r="D182" s="153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3"/>
      <c r="T182" s="153"/>
      <c r="U182" s="153"/>
      <c r="V182" s="153"/>
      <c r="W182" s="153"/>
      <c r="X182" s="153"/>
      <c r="Y182" s="153"/>
      <c r="Z182" s="153"/>
      <c r="AA182" s="153"/>
      <c r="AB182" s="153"/>
    </row>
    <row r="183" spans="1:28" ht="12.75" customHeight="1" x14ac:dyDescent="0.3">
      <c r="A183" s="153"/>
      <c r="B183" s="154"/>
      <c r="C183" s="153"/>
      <c r="D183" s="153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3"/>
      <c r="T183" s="153"/>
      <c r="U183" s="153"/>
      <c r="V183" s="153"/>
      <c r="W183" s="153"/>
      <c r="X183" s="153"/>
      <c r="Y183" s="153"/>
      <c r="Z183" s="153"/>
      <c r="AA183" s="153"/>
      <c r="AB183" s="153"/>
    </row>
    <row r="184" spans="1:28" ht="12.75" customHeight="1" x14ac:dyDescent="0.3">
      <c r="A184" s="153"/>
      <c r="B184" s="154"/>
      <c r="C184" s="153"/>
      <c r="D184" s="153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3"/>
      <c r="T184" s="153"/>
      <c r="U184" s="153"/>
      <c r="V184" s="153"/>
      <c r="W184" s="153"/>
      <c r="X184" s="153"/>
      <c r="Y184" s="153"/>
      <c r="Z184" s="153"/>
      <c r="AA184" s="153"/>
      <c r="AB184" s="153"/>
    </row>
    <row r="185" spans="1:28" ht="12.75" customHeight="1" x14ac:dyDescent="0.3">
      <c r="A185" s="153"/>
      <c r="B185" s="154"/>
      <c r="C185" s="153"/>
      <c r="D185" s="153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3"/>
      <c r="T185" s="153"/>
      <c r="U185" s="153"/>
      <c r="V185" s="153"/>
      <c r="W185" s="153"/>
      <c r="X185" s="153"/>
      <c r="Y185" s="153"/>
      <c r="Z185" s="153"/>
      <c r="AA185" s="153"/>
      <c r="AB185" s="153"/>
    </row>
    <row r="186" spans="1:28" ht="12.75" customHeight="1" x14ac:dyDescent="0.3">
      <c r="A186" s="153"/>
      <c r="B186" s="154"/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  <c r="Z186" s="153"/>
      <c r="AA186" s="153"/>
      <c r="AB186" s="153"/>
    </row>
    <row r="187" spans="1:28" ht="12.75" customHeight="1" x14ac:dyDescent="0.3">
      <c r="A187" s="153"/>
      <c r="B187" s="154"/>
      <c r="C187" s="153"/>
      <c r="D187" s="153"/>
      <c r="E187" s="153"/>
      <c r="F187" s="153"/>
      <c r="G187" s="153"/>
      <c r="H187" s="153"/>
      <c r="I187" s="153"/>
      <c r="J187" s="153"/>
      <c r="K187" s="153"/>
      <c r="L187" s="153"/>
      <c r="M187" s="153"/>
      <c r="N187" s="153"/>
      <c r="O187" s="153"/>
      <c r="P187" s="153"/>
      <c r="Q187" s="153"/>
      <c r="R187" s="153"/>
      <c r="S187" s="153"/>
      <c r="T187" s="153"/>
      <c r="U187" s="153"/>
      <c r="V187" s="153"/>
      <c r="W187" s="153"/>
      <c r="X187" s="153"/>
      <c r="Y187" s="153"/>
      <c r="Z187" s="153"/>
      <c r="AA187" s="153"/>
      <c r="AB187" s="153"/>
    </row>
    <row r="188" spans="1:28" ht="12.75" customHeight="1" x14ac:dyDescent="0.3">
      <c r="A188" s="153"/>
      <c r="B188" s="154"/>
      <c r="C188" s="153"/>
      <c r="D188" s="153"/>
      <c r="E188" s="153"/>
      <c r="F188" s="153"/>
      <c r="G188" s="153"/>
      <c r="H188" s="153"/>
      <c r="I188" s="153"/>
      <c r="J188" s="153"/>
      <c r="K188" s="153"/>
      <c r="L188" s="153"/>
      <c r="M188" s="153"/>
      <c r="N188" s="153"/>
      <c r="O188" s="153"/>
      <c r="P188" s="153"/>
      <c r="Q188" s="153"/>
      <c r="R188" s="153"/>
      <c r="S188" s="153"/>
      <c r="T188" s="153"/>
      <c r="U188" s="153"/>
      <c r="V188" s="153"/>
      <c r="W188" s="153"/>
      <c r="X188" s="153"/>
      <c r="Y188" s="153"/>
      <c r="Z188" s="153"/>
      <c r="AA188" s="153"/>
      <c r="AB188" s="153"/>
    </row>
    <row r="189" spans="1:28" ht="12.75" customHeight="1" x14ac:dyDescent="0.3">
      <c r="A189" s="153"/>
      <c r="B189" s="154"/>
      <c r="C189" s="153"/>
      <c r="D189" s="153"/>
      <c r="E189" s="153"/>
      <c r="F189" s="153"/>
      <c r="G189" s="153"/>
      <c r="H189" s="153"/>
      <c r="I189" s="153"/>
      <c r="J189" s="153"/>
      <c r="K189" s="153"/>
      <c r="L189" s="153"/>
      <c r="M189" s="153"/>
      <c r="N189" s="153"/>
      <c r="O189" s="153"/>
      <c r="P189" s="153"/>
      <c r="Q189" s="153"/>
      <c r="R189" s="153"/>
      <c r="S189" s="153"/>
      <c r="T189" s="153"/>
      <c r="U189" s="153"/>
      <c r="V189" s="153"/>
      <c r="W189" s="153"/>
      <c r="X189" s="153"/>
      <c r="Y189" s="153"/>
      <c r="Z189" s="153"/>
      <c r="AA189" s="153"/>
      <c r="AB189" s="153"/>
    </row>
    <row r="190" spans="1:28" ht="12.75" customHeight="1" x14ac:dyDescent="0.3">
      <c r="A190" s="153"/>
      <c r="B190" s="154"/>
      <c r="C190" s="153"/>
      <c r="D190" s="153"/>
      <c r="E190" s="153"/>
      <c r="F190" s="153"/>
      <c r="G190" s="153"/>
      <c r="H190" s="153"/>
      <c r="I190" s="153"/>
      <c r="J190" s="153"/>
      <c r="K190" s="153"/>
      <c r="L190" s="153"/>
      <c r="M190" s="153"/>
      <c r="N190" s="153"/>
      <c r="O190" s="153"/>
      <c r="P190" s="153"/>
      <c r="Q190" s="153"/>
      <c r="R190" s="153"/>
      <c r="S190" s="153"/>
      <c r="T190" s="153"/>
      <c r="U190" s="153"/>
      <c r="V190" s="153"/>
      <c r="W190" s="153"/>
      <c r="X190" s="153"/>
      <c r="Y190" s="153"/>
      <c r="Z190" s="153"/>
      <c r="AA190" s="153"/>
      <c r="AB190" s="153"/>
    </row>
    <row r="191" spans="1:28" ht="12.75" customHeight="1" x14ac:dyDescent="0.3">
      <c r="A191" s="153"/>
      <c r="B191" s="154"/>
      <c r="C191" s="153"/>
      <c r="D191" s="153"/>
      <c r="E191" s="153"/>
      <c r="F191" s="153"/>
      <c r="G191" s="153"/>
      <c r="H191" s="153"/>
      <c r="I191" s="153"/>
      <c r="J191" s="153"/>
      <c r="K191" s="153"/>
      <c r="L191" s="153"/>
      <c r="M191" s="153"/>
      <c r="N191" s="153"/>
      <c r="O191" s="153"/>
      <c r="P191" s="153"/>
      <c r="Q191" s="153"/>
      <c r="R191" s="153"/>
      <c r="S191" s="153"/>
      <c r="T191" s="153"/>
      <c r="U191" s="153"/>
      <c r="V191" s="153"/>
      <c r="W191" s="153"/>
      <c r="X191" s="153"/>
      <c r="Y191" s="153"/>
      <c r="Z191" s="153"/>
      <c r="AA191" s="153"/>
      <c r="AB191" s="153"/>
    </row>
    <row r="192" spans="1:28" ht="12.75" customHeight="1" x14ac:dyDescent="0.3">
      <c r="A192" s="153"/>
      <c r="B192" s="154"/>
      <c r="C192" s="153"/>
      <c r="D192" s="153"/>
      <c r="E192" s="153"/>
      <c r="F192" s="153"/>
      <c r="G192" s="153"/>
      <c r="H192" s="153"/>
      <c r="I192" s="153"/>
      <c r="J192" s="153"/>
      <c r="K192" s="153"/>
      <c r="L192" s="153"/>
      <c r="M192" s="153"/>
      <c r="N192" s="153"/>
      <c r="O192" s="153"/>
      <c r="P192" s="153"/>
      <c r="Q192" s="153"/>
      <c r="R192" s="153"/>
      <c r="S192" s="153"/>
      <c r="T192" s="153"/>
      <c r="U192" s="153"/>
      <c r="V192" s="153"/>
      <c r="W192" s="153"/>
      <c r="X192" s="153"/>
      <c r="Y192" s="153"/>
      <c r="Z192" s="153"/>
      <c r="AA192" s="153"/>
      <c r="AB192" s="153"/>
    </row>
    <row r="193" spans="1:28" ht="12.75" customHeight="1" x14ac:dyDescent="0.3">
      <c r="A193" s="153"/>
      <c r="B193" s="154"/>
      <c r="C193" s="153"/>
      <c r="D193" s="153"/>
      <c r="E193" s="153"/>
      <c r="F193" s="153"/>
      <c r="G193" s="153"/>
      <c r="H193" s="153"/>
      <c r="I193" s="153"/>
      <c r="J193" s="153"/>
      <c r="K193" s="153"/>
      <c r="L193" s="153"/>
      <c r="M193" s="153"/>
      <c r="N193" s="153"/>
      <c r="O193" s="153"/>
      <c r="P193" s="153"/>
      <c r="Q193" s="153"/>
      <c r="R193" s="153"/>
      <c r="S193" s="153"/>
      <c r="T193" s="153"/>
      <c r="U193" s="153"/>
      <c r="V193" s="153"/>
      <c r="W193" s="153"/>
      <c r="X193" s="153"/>
      <c r="Y193" s="153"/>
      <c r="Z193" s="153"/>
      <c r="AA193" s="153"/>
      <c r="AB193" s="153"/>
    </row>
    <row r="194" spans="1:28" ht="12.75" customHeight="1" x14ac:dyDescent="0.3">
      <c r="A194" s="153"/>
      <c r="B194" s="154"/>
      <c r="C194" s="153"/>
      <c r="D194" s="153"/>
      <c r="E194" s="153"/>
      <c r="F194" s="153"/>
      <c r="G194" s="153"/>
      <c r="H194" s="153"/>
      <c r="I194" s="153"/>
      <c r="J194" s="153"/>
      <c r="K194" s="153"/>
      <c r="L194" s="153"/>
      <c r="M194" s="153"/>
      <c r="N194" s="153"/>
      <c r="O194" s="153"/>
      <c r="P194" s="153"/>
      <c r="Q194" s="153"/>
      <c r="R194" s="153"/>
      <c r="S194" s="153"/>
      <c r="T194" s="153"/>
      <c r="U194" s="153"/>
      <c r="V194" s="153"/>
      <c r="W194" s="153"/>
      <c r="X194" s="153"/>
      <c r="Y194" s="153"/>
      <c r="Z194" s="153"/>
      <c r="AA194" s="153"/>
      <c r="AB194" s="153"/>
    </row>
    <row r="195" spans="1:28" ht="12.75" customHeight="1" x14ac:dyDescent="0.3">
      <c r="A195" s="153"/>
      <c r="B195" s="154"/>
      <c r="C195" s="153"/>
      <c r="D195" s="153"/>
      <c r="E195" s="153"/>
      <c r="F195" s="153"/>
      <c r="G195" s="153"/>
      <c r="H195" s="153"/>
      <c r="I195" s="153"/>
      <c r="J195" s="153"/>
      <c r="K195" s="153"/>
      <c r="L195" s="153"/>
      <c r="M195" s="153"/>
      <c r="N195" s="153"/>
      <c r="O195" s="153"/>
      <c r="P195" s="153"/>
      <c r="Q195" s="153"/>
      <c r="R195" s="153"/>
      <c r="S195" s="153"/>
      <c r="T195" s="153"/>
      <c r="U195" s="153"/>
      <c r="V195" s="153"/>
      <c r="W195" s="153"/>
      <c r="X195" s="153"/>
      <c r="Y195" s="153"/>
      <c r="Z195" s="153"/>
      <c r="AA195" s="153"/>
      <c r="AB195" s="153"/>
    </row>
    <row r="196" spans="1:28" ht="12.75" customHeight="1" x14ac:dyDescent="0.3">
      <c r="A196" s="153"/>
      <c r="B196" s="154"/>
      <c r="C196" s="153"/>
      <c r="D196" s="153"/>
      <c r="E196" s="153"/>
      <c r="F196" s="153"/>
      <c r="G196" s="153"/>
      <c r="H196" s="153"/>
      <c r="I196" s="153"/>
      <c r="J196" s="153"/>
      <c r="K196" s="153"/>
      <c r="L196" s="153"/>
      <c r="M196" s="153"/>
      <c r="N196" s="153"/>
      <c r="O196" s="153"/>
      <c r="P196" s="153"/>
      <c r="Q196" s="153"/>
      <c r="R196" s="153"/>
      <c r="S196" s="153"/>
      <c r="T196" s="153"/>
      <c r="U196" s="153"/>
      <c r="V196" s="153"/>
      <c r="W196" s="153"/>
      <c r="X196" s="153"/>
      <c r="Y196" s="153"/>
      <c r="Z196" s="153"/>
      <c r="AA196" s="153"/>
      <c r="AB196" s="153"/>
    </row>
    <row r="197" spans="1:28" ht="12.75" customHeight="1" x14ac:dyDescent="0.3">
      <c r="A197" s="153"/>
      <c r="B197" s="154"/>
      <c r="C197" s="153"/>
      <c r="D197" s="153"/>
      <c r="E197" s="153"/>
      <c r="F197" s="153"/>
      <c r="G197" s="153"/>
      <c r="H197" s="153"/>
      <c r="I197" s="153"/>
      <c r="J197" s="153"/>
      <c r="K197" s="153"/>
      <c r="L197" s="153"/>
      <c r="M197" s="153"/>
      <c r="N197" s="153"/>
      <c r="O197" s="153"/>
      <c r="P197" s="153"/>
      <c r="Q197" s="153"/>
      <c r="R197" s="153"/>
      <c r="S197" s="153"/>
      <c r="T197" s="153"/>
      <c r="U197" s="153"/>
      <c r="V197" s="153"/>
      <c r="W197" s="153"/>
      <c r="X197" s="153"/>
      <c r="Y197" s="153"/>
      <c r="Z197" s="153"/>
      <c r="AA197" s="153"/>
      <c r="AB197" s="153"/>
    </row>
    <row r="198" spans="1:28" ht="12.75" customHeight="1" x14ac:dyDescent="0.3">
      <c r="A198" s="153"/>
      <c r="B198" s="154"/>
      <c r="C198" s="153"/>
      <c r="D198" s="153"/>
      <c r="E198" s="153"/>
      <c r="F198" s="153"/>
      <c r="G198" s="153"/>
      <c r="H198" s="153"/>
      <c r="I198" s="153"/>
      <c r="J198" s="153"/>
      <c r="K198" s="153"/>
      <c r="L198" s="153"/>
      <c r="M198" s="153"/>
      <c r="N198" s="153"/>
      <c r="O198" s="153"/>
      <c r="P198" s="153"/>
      <c r="Q198" s="153"/>
      <c r="R198" s="153"/>
      <c r="S198" s="153"/>
      <c r="T198" s="153"/>
      <c r="U198" s="153"/>
      <c r="V198" s="153"/>
      <c r="W198" s="153"/>
      <c r="X198" s="153"/>
      <c r="Y198" s="153"/>
      <c r="Z198" s="153"/>
      <c r="AA198" s="153"/>
      <c r="AB198" s="153"/>
    </row>
    <row r="199" spans="1:28" ht="12.75" customHeight="1" x14ac:dyDescent="0.3">
      <c r="A199" s="153"/>
      <c r="B199" s="154"/>
      <c r="C199" s="153"/>
      <c r="D199" s="153"/>
      <c r="E199" s="153"/>
      <c r="F199" s="153"/>
      <c r="G199" s="153"/>
      <c r="H199" s="153"/>
      <c r="I199" s="153"/>
      <c r="J199" s="153"/>
      <c r="K199" s="153"/>
      <c r="L199" s="153"/>
      <c r="M199" s="153"/>
      <c r="N199" s="153"/>
      <c r="O199" s="153"/>
      <c r="P199" s="153"/>
      <c r="Q199" s="153"/>
      <c r="R199" s="153"/>
      <c r="S199" s="153"/>
      <c r="T199" s="153"/>
      <c r="U199" s="153"/>
      <c r="V199" s="153"/>
      <c r="W199" s="153"/>
      <c r="X199" s="153"/>
      <c r="Y199" s="153"/>
      <c r="Z199" s="153"/>
      <c r="AA199" s="153"/>
      <c r="AB199" s="153"/>
    </row>
    <row r="200" spans="1:28" ht="12.75" customHeight="1" x14ac:dyDescent="0.3">
      <c r="A200" s="153"/>
      <c r="B200" s="154"/>
      <c r="C200" s="153"/>
      <c r="D200" s="153"/>
      <c r="E200" s="153"/>
      <c r="F200" s="153"/>
      <c r="G200" s="153"/>
      <c r="H200" s="153"/>
      <c r="I200" s="153"/>
      <c r="J200" s="153"/>
      <c r="K200" s="153"/>
      <c r="L200" s="153"/>
      <c r="M200" s="153"/>
      <c r="N200" s="153"/>
      <c r="O200" s="153"/>
      <c r="P200" s="153"/>
      <c r="Q200" s="153"/>
      <c r="R200" s="153"/>
      <c r="S200" s="153"/>
      <c r="T200" s="153"/>
      <c r="U200" s="153"/>
      <c r="V200" s="153"/>
      <c r="W200" s="153"/>
      <c r="X200" s="153"/>
      <c r="Y200" s="153"/>
      <c r="Z200" s="153"/>
      <c r="AA200" s="153"/>
      <c r="AB200" s="153"/>
    </row>
    <row r="201" spans="1:28" ht="12.75" customHeight="1" x14ac:dyDescent="0.3">
      <c r="A201" s="153"/>
      <c r="B201" s="154"/>
      <c r="C201" s="153"/>
      <c r="D201" s="153"/>
      <c r="E201" s="153"/>
      <c r="F201" s="153"/>
      <c r="G201" s="153"/>
      <c r="H201" s="153"/>
      <c r="I201" s="153"/>
      <c r="J201" s="153"/>
      <c r="K201" s="153"/>
      <c r="L201" s="153"/>
      <c r="M201" s="153"/>
      <c r="N201" s="153"/>
      <c r="O201" s="153"/>
      <c r="P201" s="153"/>
      <c r="Q201" s="153"/>
      <c r="R201" s="153"/>
      <c r="S201" s="153"/>
      <c r="T201" s="153"/>
      <c r="U201" s="153"/>
      <c r="V201" s="153"/>
      <c r="W201" s="153"/>
      <c r="X201" s="153"/>
      <c r="Y201" s="153"/>
      <c r="Z201" s="153"/>
      <c r="AA201" s="153"/>
      <c r="AB201" s="153"/>
    </row>
    <row r="202" spans="1:28" ht="12.75" customHeight="1" x14ac:dyDescent="0.3">
      <c r="A202" s="153"/>
      <c r="B202" s="154"/>
      <c r="C202" s="153"/>
      <c r="D202" s="153"/>
      <c r="E202" s="153"/>
      <c r="F202" s="153"/>
      <c r="G202" s="153"/>
      <c r="H202" s="153"/>
      <c r="I202" s="153"/>
      <c r="J202" s="153"/>
      <c r="K202" s="153"/>
      <c r="L202" s="153"/>
      <c r="M202" s="153"/>
      <c r="N202" s="153"/>
      <c r="O202" s="153"/>
      <c r="P202" s="153"/>
      <c r="Q202" s="153"/>
      <c r="R202" s="153"/>
      <c r="S202" s="153"/>
      <c r="T202" s="153"/>
      <c r="U202" s="153"/>
      <c r="V202" s="153"/>
      <c r="W202" s="153"/>
      <c r="X202" s="153"/>
      <c r="Y202" s="153"/>
      <c r="Z202" s="153"/>
      <c r="AA202" s="153"/>
      <c r="AB202" s="153"/>
    </row>
    <row r="203" spans="1:28" ht="12.75" customHeight="1" x14ac:dyDescent="0.3">
      <c r="A203" s="153"/>
      <c r="B203" s="154"/>
      <c r="C203" s="153"/>
      <c r="D203" s="153"/>
      <c r="E203" s="153"/>
      <c r="F203" s="153"/>
      <c r="G203" s="153"/>
      <c r="H203" s="153"/>
      <c r="I203" s="153"/>
      <c r="J203" s="153"/>
      <c r="K203" s="153"/>
      <c r="L203" s="153"/>
      <c r="M203" s="153"/>
      <c r="N203" s="153"/>
      <c r="O203" s="153"/>
      <c r="P203" s="153"/>
      <c r="Q203" s="153"/>
      <c r="R203" s="153"/>
      <c r="S203" s="153"/>
      <c r="T203" s="153"/>
      <c r="U203" s="153"/>
      <c r="V203" s="153"/>
      <c r="W203" s="153"/>
      <c r="X203" s="153"/>
      <c r="Y203" s="153"/>
      <c r="Z203" s="153"/>
      <c r="AA203" s="153"/>
      <c r="AB203" s="153"/>
    </row>
    <row r="204" spans="1:28" ht="12.75" customHeight="1" x14ac:dyDescent="0.3">
      <c r="A204" s="153"/>
      <c r="B204" s="154"/>
      <c r="C204" s="153"/>
      <c r="D204" s="153"/>
      <c r="E204" s="153"/>
      <c r="F204" s="153"/>
      <c r="G204" s="153"/>
      <c r="H204" s="153"/>
      <c r="I204" s="153"/>
      <c r="J204" s="153"/>
      <c r="K204" s="153"/>
      <c r="L204" s="153"/>
      <c r="M204" s="153"/>
      <c r="N204" s="153"/>
      <c r="O204" s="153"/>
      <c r="P204" s="153"/>
      <c r="Q204" s="153"/>
      <c r="R204" s="153"/>
      <c r="S204" s="153"/>
      <c r="T204" s="153"/>
      <c r="U204" s="153"/>
      <c r="V204" s="153"/>
      <c r="W204" s="153"/>
      <c r="X204" s="153"/>
      <c r="Y204" s="153"/>
      <c r="Z204" s="153"/>
      <c r="AA204" s="153"/>
      <c r="AB204" s="153"/>
    </row>
    <row r="205" spans="1:28" ht="12.75" customHeight="1" x14ac:dyDescent="0.3">
      <c r="A205" s="153"/>
      <c r="B205" s="154"/>
      <c r="C205" s="153"/>
      <c r="D205" s="153"/>
      <c r="E205" s="153"/>
      <c r="F205" s="153"/>
      <c r="G205" s="153"/>
      <c r="H205" s="153"/>
      <c r="I205" s="153"/>
      <c r="J205" s="153"/>
      <c r="K205" s="153"/>
      <c r="L205" s="153"/>
      <c r="M205" s="153"/>
      <c r="N205" s="153"/>
      <c r="O205" s="153"/>
      <c r="P205" s="153"/>
      <c r="Q205" s="153"/>
      <c r="R205" s="153"/>
      <c r="S205" s="153"/>
      <c r="T205" s="153"/>
      <c r="U205" s="153"/>
      <c r="V205" s="153"/>
      <c r="W205" s="153"/>
      <c r="X205" s="153"/>
      <c r="Y205" s="153"/>
      <c r="Z205" s="153"/>
      <c r="AA205" s="153"/>
      <c r="AB205" s="153"/>
    </row>
    <row r="206" spans="1:28" ht="12.75" customHeight="1" x14ac:dyDescent="0.3">
      <c r="A206" s="153"/>
      <c r="B206" s="154"/>
      <c r="C206" s="153"/>
      <c r="D206" s="153"/>
      <c r="E206" s="153"/>
      <c r="F206" s="153"/>
      <c r="G206" s="153"/>
      <c r="H206" s="153"/>
      <c r="I206" s="153"/>
      <c r="J206" s="153"/>
      <c r="K206" s="153"/>
      <c r="L206" s="153"/>
      <c r="M206" s="153"/>
      <c r="N206" s="153"/>
      <c r="O206" s="153"/>
      <c r="P206" s="153"/>
      <c r="Q206" s="153"/>
      <c r="R206" s="153"/>
      <c r="S206" s="153"/>
      <c r="T206" s="153"/>
      <c r="U206" s="153"/>
      <c r="V206" s="153"/>
      <c r="W206" s="153"/>
      <c r="X206" s="153"/>
      <c r="Y206" s="153"/>
      <c r="Z206" s="153"/>
      <c r="AA206" s="153"/>
      <c r="AB206" s="153"/>
    </row>
    <row r="207" spans="1:28" ht="12.75" customHeight="1" x14ac:dyDescent="0.3">
      <c r="A207" s="153"/>
      <c r="B207" s="154"/>
      <c r="C207" s="153"/>
      <c r="D207" s="153"/>
      <c r="E207" s="153"/>
      <c r="F207" s="153"/>
      <c r="G207" s="153"/>
      <c r="H207" s="153"/>
      <c r="I207" s="153"/>
      <c r="J207" s="153"/>
      <c r="K207" s="153"/>
      <c r="L207" s="153"/>
      <c r="M207" s="153"/>
      <c r="N207" s="153"/>
      <c r="O207" s="153"/>
      <c r="P207" s="153"/>
      <c r="Q207" s="153"/>
      <c r="R207" s="153"/>
      <c r="S207" s="153"/>
      <c r="T207" s="153"/>
      <c r="U207" s="153"/>
      <c r="V207" s="153"/>
      <c r="W207" s="153"/>
      <c r="X207" s="153"/>
      <c r="Y207" s="153"/>
      <c r="Z207" s="153"/>
      <c r="AA207" s="153"/>
      <c r="AB207" s="153"/>
    </row>
    <row r="208" spans="1:28" ht="12.75" customHeight="1" x14ac:dyDescent="0.3">
      <c r="A208" s="153"/>
      <c r="B208" s="154"/>
      <c r="C208" s="153"/>
      <c r="D208" s="153"/>
      <c r="E208" s="153"/>
      <c r="F208" s="153"/>
      <c r="G208" s="153"/>
      <c r="H208" s="153"/>
      <c r="I208" s="153"/>
      <c r="J208" s="153"/>
      <c r="K208" s="153"/>
      <c r="L208" s="153"/>
      <c r="M208" s="153"/>
      <c r="N208" s="153"/>
      <c r="O208" s="153"/>
      <c r="P208" s="153"/>
      <c r="Q208" s="153"/>
      <c r="R208" s="153"/>
      <c r="S208" s="153"/>
      <c r="T208" s="153"/>
      <c r="U208" s="153"/>
      <c r="V208" s="153"/>
      <c r="W208" s="153"/>
      <c r="X208" s="153"/>
      <c r="Y208" s="153"/>
      <c r="Z208" s="153"/>
      <c r="AA208" s="153"/>
      <c r="AB208" s="153"/>
    </row>
    <row r="209" spans="1:28" ht="12.75" customHeight="1" x14ac:dyDescent="0.3">
      <c r="A209" s="153"/>
      <c r="B209" s="154"/>
      <c r="C209" s="153"/>
      <c r="D209" s="153"/>
      <c r="E209" s="153"/>
      <c r="F209" s="153"/>
      <c r="G209" s="153"/>
      <c r="H209" s="153"/>
      <c r="I209" s="153"/>
      <c r="J209" s="153"/>
      <c r="K209" s="153"/>
      <c r="L209" s="153"/>
      <c r="M209" s="153"/>
      <c r="N209" s="153"/>
      <c r="O209" s="153"/>
      <c r="P209" s="153"/>
      <c r="Q209" s="153"/>
      <c r="R209" s="153"/>
      <c r="S209" s="153"/>
      <c r="T209" s="153"/>
      <c r="U209" s="153"/>
      <c r="V209" s="153"/>
      <c r="W209" s="153"/>
      <c r="X209" s="153"/>
      <c r="Y209" s="153"/>
      <c r="Z209" s="153"/>
      <c r="AA209" s="153"/>
      <c r="AB209" s="153"/>
    </row>
    <row r="210" spans="1:28" ht="12.75" customHeight="1" x14ac:dyDescent="0.3">
      <c r="A210" s="153"/>
      <c r="B210" s="154"/>
      <c r="C210" s="153"/>
      <c r="D210" s="153"/>
      <c r="E210" s="153"/>
      <c r="F210" s="153"/>
      <c r="G210" s="153"/>
      <c r="H210" s="153"/>
      <c r="I210" s="153"/>
      <c r="J210" s="153"/>
      <c r="K210" s="153"/>
      <c r="L210" s="153"/>
      <c r="M210" s="153"/>
      <c r="N210" s="153"/>
      <c r="O210" s="153"/>
      <c r="P210" s="153"/>
      <c r="Q210" s="153"/>
      <c r="R210" s="153"/>
      <c r="S210" s="153"/>
      <c r="T210" s="153"/>
      <c r="U210" s="153"/>
      <c r="V210" s="153"/>
      <c r="W210" s="153"/>
      <c r="X210" s="153"/>
      <c r="Y210" s="153"/>
      <c r="Z210" s="153"/>
      <c r="AA210" s="153"/>
      <c r="AB210" s="153"/>
    </row>
    <row r="211" spans="1:28" ht="12.75" customHeight="1" x14ac:dyDescent="0.3">
      <c r="A211" s="153"/>
      <c r="B211" s="154"/>
      <c r="C211" s="153"/>
      <c r="D211" s="153"/>
      <c r="E211" s="153"/>
      <c r="F211" s="153"/>
      <c r="G211" s="153"/>
      <c r="H211" s="153"/>
      <c r="I211" s="153"/>
      <c r="J211" s="153"/>
      <c r="K211" s="153"/>
      <c r="L211" s="153"/>
      <c r="M211" s="153"/>
      <c r="N211" s="153"/>
      <c r="O211" s="153"/>
      <c r="P211" s="153"/>
      <c r="Q211" s="153"/>
      <c r="R211" s="153"/>
      <c r="S211" s="153"/>
      <c r="T211" s="153"/>
      <c r="U211" s="153"/>
      <c r="V211" s="153"/>
      <c r="W211" s="153"/>
      <c r="X211" s="153"/>
      <c r="Y211" s="153"/>
      <c r="Z211" s="153"/>
      <c r="AA211" s="153"/>
      <c r="AB211" s="153"/>
    </row>
    <row r="212" spans="1:28" ht="12.75" customHeight="1" x14ac:dyDescent="0.3">
      <c r="A212" s="153"/>
      <c r="B212" s="154"/>
      <c r="C212" s="153"/>
      <c r="D212" s="153"/>
      <c r="E212" s="153"/>
      <c r="F212" s="153"/>
      <c r="G212" s="153"/>
      <c r="H212" s="153"/>
      <c r="I212" s="153"/>
      <c r="J212" s="153"/>
      <c r="K212" s="153"/>
      <c r="L212" s="153"/>
      <c r="M212" s="153"/>
      <c r="N212" s="153"/>
      <c r="O212" s="153"/>
      <c r="P212" s="153"/>
      <c r="Q212" s="153"/>
      <c r="R212" s="153"/>
      <c r="S212" s="153"/>
      <c r="T212" s="153"/>
      <c r="U212" s="153"/>
      <c r="V212" s="153"/>
      <c r="W212" s="153"/>
      <c r="X212" s="153"/>
      <c r="Y212" s="153"/>
      <c r="Z212" s="153"/>
      <c r="AA212" s="153"/>
      <c r="AB212" s="153"/>
    </row>
    <row r="213" spans="1:28" ht="12.75" customHeight="1" x14ac:dyDescent="0.3">
      <c r="A213" s="153"/>
      <c r="B213" s="154"/>
      <c r="C213" s="153"/>
      <c r="D213" s="153"/>
      <c r="E213" s="153"/>
      <c r="F213" s="153"/>
      <c r="G213" s="153"/>
      <c r="H213" s="153"/>
      <c r="I213" s="153"/>
      <c r="J213" s="153"/>
      <c r="K213" s="153"/>
      <c r="L213" s="153"/>
      <c r="M213" s="153"/>
      <c r="N213" s="153"/>
      <c r="O213" s="153"/>
      <c r="P213" s="153"/>
      <c r="Q213" s="153"/>
      <c r="R213" s="153"/>
      <c r="S213" s="153"/>
      <c r="T213" s="153"/>
      <c r="U213" s="153"/>
      <c r="V213" s="153"/>
      <c r="W213" s="153"/>
      <c r="X213" s="153"/>
      <c r="Y213" s="153"/>
      <c r="Z213" s="153"/>
      <c r="AA213" s="153"/>
      <c r="AB213" s="153"/>
    </row>
    <row r="214" spans="1:28" ht="12.75" customHeight="1" x14ac:dyDescent="0.3">
      <c r="A214" s="153"/>
      <c r="B214" s="154"/>
      <c r="C214" s="153"/>
      <c r="D214" s="153"/>
      <c r="E214" s="153"/>
      <c r="F214" s="153"/>
      <c r="G214" s="153"/>
      <c r="H214" s="153"/>
      <c r="I214" s="153"/>
      <c r="J214" s="153"/>
      <c r="K214" s="153"/>
      <c r="L214" s="153"/>
      <c r="M214" s="153"/>
      <c r="N214" s="153"/>
      <c r="O214" s="153"/>
      <c r="P214" s="153"/>
      <c r="Q214" s="153"/>
      <c r="R214" s="153"/>
      <c r="S214" s="153"/>
      <c r="T214" s="153"/>
      <c r="U214" s="153"/>
      <c r="V214" s="153"/>
      <c r="W214" s="153"/>
      <c r="X214" s="153"/>
      <c r="Y214" s="153"/>
      <c r="Z214" s="153"/>
      <c r="AA214" s="153"/>
      <c r="AB214" s="153"/>
    </row>
    <row r="215" spans="1:28" ht="12.75" customHeight="1" x14ac:dyDescent="0.3">
      <c r="A215" s="153"/>
      <c r="B215" s="154"/>
      <c r="C215" s="153"/>
      <c r="D215" s="153"/>
      <c r="E215" s="153"/>
      <c r="F215" s="153"/>
      <c r="G215" s="153"/>
      <c r="H215" s="153"/>
      <c r="I215" s="153"/>
      <c r="J215" s="153"/>
      <c r="K215" s="153"/>
      <c r="L215" s="153"/>
      <c r="M215" s="153"/>
      <c r="N215" s="153"/>
      <c r="O215" s="153"/>
      <c r="P215" s="153"/>
      <c r="Q215" s="153"/>
      <c r="R215" s="153"/>
      <c r="S215" s="153"/>
      <c r="T215" s="153"/>
      <c r="U215" s="153"/>
      <c r="V215" s="153"/>
      <c r="W215" s="153"/>
      <c r="X215" s="153"/>
      <c r="Y215" s="153"/>
      <c r="Z215" s="153"/>
      <c r="AA215" s="153"/>
      <c r="AB215" s="153"/>
    </row>
    <row r="216" spans="1:28" ht="12.75" customHeight="1" x14ac:dyDescent="0.3">
      <c r="A216" s="153"/>
      <c r="B216" s="154"/>
      <c r="C216" s="153"/>
      <c r="D216" s="153"/>
      <c r="E216" s="153"/>
      <c r="F216" s="153"/>
      <c r="G216" s="153"/>
      <c r="H216" s="153"/>
      <c r="I216" s="153"/>
      <c r="J216" s="153"/>
      <c r="K216" s="153"/>
      <c r="L216" s="153"/>
      <c r="M216" s="153"/>
      <c r="N216" s="153"/>
      <c r="O216" s="153"/>
      <c r="P216" s="153"/>
      <c r="Q216" s="153"/>
      <c r="R216" s="153"/>
      <c r="S216" s="153"/>
      <c r="T216" s="153"/>
      <c r="U216" s="153"/>
      <c r="V216" s="153"/>
      <c r="W216" s="153"/>
      <c r="X216" s="153"/>
      <c r="Y216" s="153"/>
      <c r="Z216" s="153"/>
      <c r="AA216" s="153"/>
      <c r="AB216" s="153"/>
    </row>
    <row r="217" spans="1:28" ht="12.75" customHeight="1" x14ac:dyDescent="0.3">
      <c r="A217" s="153"/>
      <c r="B217" s="154"/>
      <c r="C217" s="153"/>
      <c r="D217" s="153"/>
      <c r="E217" s="153"/>
      <c r="F217" s="153"/>
      <c r="G217" s="153"/>
      <c r="H217" s="153"/>
      <c r="I217" s="153"/>
      <c r="J217" s="153"/>
      <c r="K217" s="153"/>
      <c r="L217" s="153"/>
      <c r="M217" s="153"/>
      <c r="N217" s="153"/>
      <c r="O217" s="153"/>
      <c r="P217" s="153"/>
      <c r="Q217" s="153"/>
      <c r="R217" s="153"/>
      <c r="S217" s="153"/>
      <c r="T217" s="153"/>
      <c r="U217" s="153"/>
      <c r="V217" s="153"/>
      <c r="W217" s="153"/>
      <c r="X217" s="153"/>
      <c r="Y217" s="153"/>
      <c r="Z217" s="153"/>
      <c r="AA217" s="153"/>
      <c r="AB217" s="153"/>
    </row>
    <row r="218" spans="1:28" ht="12.75" customHeight="1" x14ac:dyDescent="0.3">
      <c r="A218" s="153"/>
      <c r="B218" s="154"/>
      <c r="C218" s="153"/>
      <c r="D218" s="153"/>
      <c r="E218" s="153"/>
      <c r="F218" s="153"/>
      <c r="G218" s="153"/>
      <c r="H218" s="153"/>
      <c r="I218" s="153"/>
      <c r="J218" s="153"/>
      <c r="K218" s="153"/>
      <c r="L218" s="153"/>
      <c r="M218" s="153"/>
      <c r="N218" s="153"/>
      <c r="O218" s="153"/>
      <c r="P218" s="153"/>
      <c r="Q218" s="153"/>
      <c r="R218" s="153"/>
      <c r="S218" s="153"/>
      <c r="T218" s="153"/>
      <c r="U218" s="153"/>
      <c r="V218" s="153"/>
      <c r="W218" s="153"/>
      <c r="X218" s="153"/>
      <c r="Y218" s="153"/>
      <c r="Z218" s="153"/>
      <c r="AA218" s="153"/>
      <c r="AB218" s="153"/>
    </row>
    <row r="219" spans="1:28" ht="12.75" customHeight="1" x14ac:dyDescent="0.3">
      <c r="A219" s="153"/>
      <c r="B219" s="154"/>
      <c r="C219" s="153"/>
      <c r="D219" s="153"/>
      <c r="E219" s="153"/>
      <c r="F219" s="153"/>
      <c r="G219" s="153"/>
      <c r="H219" s="153"/>
      <c r="I219" s="153"/>
      <c r="J219" s="153"/>
      <c r="K219" s="153"/>
      <c r="L219" s="153"/>
      <c r="M219" s="153"/>
      <c r="N219" s="153"/>
      <c r="O219" s="153"/>
      <c r="P219" s="153"/>
      <c r="Q219" s="153"/>
      <c r="R219" s="153"/>
      <c r="S219" s="153"/>
      <c r="T219" s="153"/>
      <c r="U219" s="153"/>
      <c r="V219" s="153"/>
      <c r="W219" s="153"/>
      <c r="X219" s="153"/>
      <c r="Y219" s="153"/>
      <c r="Z219" s="153"/>
      <c r="AA219" s="153"/>
      <c r="AB219" s="153"/>
    </row>
    <row r="220" spans="1:28" ht="12.75" customHeight="1" x14ac:dyDescent="0.3">
      <c r="A220" s="153"/>
      <c r="B220" s="154"/>
      <c r="C220" s="153"/>
      <c r="D220" s="153"/>
      <c r="E220" s="153"/>
      <c r="F220" s="153"/>
      <c r="G220" s="153"/>
      <c r="H220" s="153"/>
      <c r="I220" s="153"/>
      <c r="J220" s="153"/>
      <c r="K220" s="153"/>
      <c r="L220" s="153"/>
      <c r="M220" s="153"/>
      <c r="N220" s="153"/>
      <c r="O220" s="153"/>
      <c r="P220" s="153"/>
      <c r="Q220" s="153"/>
      <c r="R220" s="153"/>
      <c r="S220" s="153"/>
      <c r="T220" s="153"/>
      <c r="U220" s="153"/>
      <c r="V220" s="153"/>
      <c r="W220" s="153"/>
      <c r="X220" s="153"/>
      <c r="Y220" s="153"/>
      <c r="Z220" s="153"/>
      <c r="AA220" s="153"/>
      <c r="AB220" s="153"/>
    </row>
    <row r="221" spans="1:28" ht="12.75" customHeight="1" x14ac:dyDescent="0.3">
      <c r="A221" s="153"/>
      <c r="B221" s="154"/>
      <c r="C221" s="153"/>
      <c r="D221" s="153"/>
      <c r="E221" s="153"/>
      <c r="F221" s="153"/>
      <c r="G221" s="153"/>
      <c r="H221" s="153"/>
      <c r="I221" s="153"/>
      <c r="J221" s="153"/>
      <c r="K221" s="153"/>
      <c r="L221" s="153"/>
      <c r="M221" s="153"/>
      <c r="N221" s="153"/>
      <c r="O221" s="153"/>
      <c r="P221" s="153"/>
      <c r="Q221" s="153"/>
      <c r="R221" s="153"/>
      <c r="S221" s="153"/>
      <c r="T221" s="153"/>
      <c r="U221" s="153"/>
      <c r="V221" s="153"/>
      <c r="W221" s="153"/>
      <c r="X221" s="153"/>
      <c r="Y221" s="153"/>
      <c r="Z221" s="153"/>
      <c r="AA221" s="153"/>
      <c r="AB221" s="153"/>
    </row>
    <row r="222" spans="1:28" ht="12.75" customHeight="1" x14ac:dyDescent="0.3">
      <c r="A222" s="153"/>
      <c r="B222" s="154"/>
      <c r="C222" s="153"/>
      <c r="D222" s="153"/>
      <c r="E222" s="153"/>
      <c r="F222" s="153"/>
      <c r="G222" s="153"/>
      <c r="H222" s="153"/>
      <c r="I222" s="153"/>
      <c r="J222" s="153"/>
      <c r="K222" s="153"/>
      <c r="L222" s="153"/>
      <c r="M222" s="153"/>
      <c r="N222" s="153"/>
      <c r="O222" s="153"/>
      <c r="P222" s="153"/>
      <c r="Q222" s="153"/>
      <c r="R222" s="153"/>
      <c r="S222" s="153"/>
      <c r="T222" s="153"/>
      <c r="U222" s="153"/>
      <c r="V222" s="153"/>
      <c r="W222" s="153"/>
      <c r="X222" s="153"/>
      <c r="Y222" s="153"/>
      <c r="Z222" s="153"/>
      <c r="AA222" s="153"/>
      <c r="AB222" s="153"/>
    </row>
    <row r="223" spans="1:28" ht="12.75" customHeight="1" x14ac:dyDescent="0.3">
      <c r="A223" s="153"/>
      <c r="B223" s="154"/>
      <c r="C223" s="153"/>
      <c r="D223" s="153"/>
      <c r="E223" s="153"/>
      <c r="F223" s="153"/>
      <c r="G223" s="153"/>
      <c r="H223" s="153"/>
      <c r="I223" s="153"/>
      <c r="J223" s="153"/>
      <c r="K223" s="153"/>
      <c r="L223" s="153"/>
      <c r="M223" s="153"/>
      <c r="N223" s="153"/>
      <c r="O223" s="153"/>
      <c r="P223" s="153"/>
      <c r="Q223" s="153"/>
      <c r="R223" s="153"/>
      <c r="S223" s="153"/>
      <c r="T223" s="153"/>
      <c r="U223" s="153"/>
      <c r="V223" s="153"/>
      <c r="W223" s="153"/>
      <c r="X223" s="153"/>
      <c r="Y223" s="153"/>
      <c r="Z223" s="153"/>
      <c r="AA223" s="153"/>
      <c r="AB223" s="153"/>
    </row>
    <row r="224" spans="1:28" ht="12.75" customHeight="1" x14ac:dyDescent="0.3">
      <c r="A224" s="153"/>
      <c r="B224" s="154"/>
      <c r="C224" s="153"/>
      <c r="D224" s="153"/>
      <c r="E224" s="153"/>
      <c r="F224" s="153"/>
      <c r="G224" s="153"/>
      <c r="H224" s="153"/>
      <c r="I224" s="153"/>
      <c r="J224" s="153"/>
      <c r="K224" s="153"/>
      <c r="L224" s="153"/>
      <c r="M224" s="153"/>
      <c r="N224" s="153"/>
      <c r="O224" s="153"/>
      <c r="P224" s="153"/>
      <c r="Q224" s="153"/>
      <c r="R224" s="153"/>
      <c r="S224" s="153"/>
      <c r="T224" s="153"/>
      <c r="U224" s="153"/>
      <c r="V224" s="153"/>
      <c r="W224" s="153"/>
      <c r="X224" s="153"/>
      <c r="Y224" s="153"/>
      <c r="Z224" s="153"/>
      <c r="AA224" s="153"/>
      <c r="AB224" s="153"/>
    </row>
    <row r="225" spans="1:28" ht="12.75" customHeight="1" x14ac:dyDescent="0.3">
      <c r="A225" s="153"/>
      <c r="B225" s="154"/>
      <c r="C225" s="153"/>
      <c r="D225" s="153"/>
      <c r="E225" s="153"/>
      <c r="F225" s="153"/>
      <c r="G225" s="153"/>
      <c r="H225" s="153"/>
      <c r="I225" s="153"/>
      <c r="J225" s="153"/>
      <c r="K225" s="153"/>
      <c r="L225" s="153"/>
      <c r="M225" s="153"/>
      <c r="N225" s="153"/>
      <c r="O225" s="153"/>
      <c r="P225" s="153"/>
      <c r="Q225" s="153"/>
      <c r="R225" s="153"/>
      <c r="S225" s="153"/>
      <c r="T225" s="153"/>
      <c r="U225" s="153"/>
      <c r="V225" s="153"/>
      <c r="W225" s="153"/>
      <c r="X225" s="153"/>
      <c r="Y225" s="153"/>
      <c r="Z225" s="153"/>
      <c r="AA225" s="153"/>
      <c r="AB225" s="153"/>
    </row>
    <row r="226" spans="1:28" ht="12.75" customHeight="1" x14ac:dyDescent="0.3">
      <c r="A226" s="153"/>
      <c r="B226" s="154"/>
      <c r="C226" s="153"/>
      <c r="D226" s="153"/>
      <c r="E226" s="153"/>
      <c r="F226" s="153"/>
      <c r="G226" s="153"/>
      <c r="H226" s="153"/>
      <c r="I226" s="153"/>
      <c r="J226" s="153"/>
      <c r="K226" s="153"/>
      <c r="L226" s="153"/>
      <c r="M226" s="153"/>
      <c r="N226" s="153"/>
      <c r="O226" s="153"/>
      <c r="P226" s="153"/>
      <c r="Q226" s="153"/>
      <c r="R226" s="153"/>
      <c r="S226" s="153"/>
      <c r="T226" s="153"/>
      <c r="U226" s="153"/>
      <c r="V226" s="153"/>
      <c r="W226" s="153"/>
      <c r="X226" s="153"/>
      <c r="Y226" s="153"/>
      <c r="Z226" s="153"/>
      <c r="AA226" s="153"/>
      <c r="AB226" s="153"/>
    </row>
    <row r="227" spans="1:28" ht="12.75" customHeight="1" x14ac:dyDescent="0.3">
      <c r="A227" s="153"/>
      <c r="B227" s="154"/>
      <c r="C227" s="153"/>
      <c r="D227" s="153"/>
      <c r="E227" s="153"/>
      <c r="F227" s="153"/>
      <c r="G227" s="153"/>
      <c r="H227" s="153"/>
      <c r="I227" s="153"/>
      <c r="J227" s="153"/>
      <c r="K227" s="153"/>
      <c r="L227" s="153"/>
      <c r="M227" s="153"/>
      <c r="N227" s="153"/>
      <c r="O227" s="153"/>
      <c r="P227" s="153"/>
      <c r="Q227" s="153"/>
      <c r="R227" s="153"/>
      <c r="S227" s="153"/>
      <c r="T227" s="153"/>
      <c r="U227" s="153"/>
      <c r="V227" s="153"/>
      <c r="W227" s="153"/>
      <c r="X227" s="153"/>
      <c r="Y227" s="153"/>
      <c r="Z227" s="153"/>
      <c r="AA227" s="153"/>
      <c r="AB227" s="153"/>
    </row>
    <row r="228" spans="1:28" ht="12.75" customHeight="1" x14ac:dyDescent="0.3">
      <c r="A228" s="153"/>
      <c r="B228" s="154"/>
      <c r="C228" s="153"/>
      <c r="D228" s="153"/>
      <c r="E228" s="153"/>
      <c r="F228" s="153"/>
      <c r="G228" s="153"/>
      <c r="H228" s="153"/>
      <c r="I228" s="153"/>
      <c r="J228" s="153"/>
      <c r="K228" s="153"/>
      <c r="L228" s="153"/>
      <c r="M228" s="153"/>
      <c r="N228" s="153"/>
      <c r="O228" s="153"/>
      <c r="P228" s="153"/>
      <c r="Q228" s="153"/>
      <c r="R228" s="153"/>
      <c r="S228" s="153"/>
      <c r="T228" s="153"/>
      <c r="U228" s="153"/>
      <c r="V228" s="153"/>
      <c r="W228" s="153"/>
      <c r="X228" s="153"/>
      <c r="Y228" s="153"/>
      <c r="Z228" s="153"/>
      <c r="AA228" s="153"/>
      <c r="AB228" s="153"/>
    </row>
    <row r="229" spans="1:28" ht="12.75" customHeight="1" x14ac:dyDescent="0.3">
      <c r="A229" s="153"/>
      <c r="B229" s="154"/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  <c r="Z229" s="153"/>
      <c r="AA229" s="153"/>
      <c r="AB229" s="153"/>
    </row>
    <row r="230" spans="1:28" ht="12.75" customHeight="1" x14ac:dyDescent="0.3">
      <c r="A230" s="153"/>
      <c r="B230" s="154"/>
      <c r="C230" s="153"/>
      <c r="D230" s="153"/>
      <c r="E230" s="153"/>
      <c r="F230" s="153"/>
      <c r="G230" s="153"/>
      <c r="H230" s="153"/>
      <c r="I230" s="153"/>
      <c r="J230" s="153"/>
      <c r="K230" s="153"/>
      <c r="L230" s="153"/>
      <c r="M230" s="153"/>
      <c r="N230" s="153"/>
      <c r="O230" s="153"/>
      <c r="P230" s="153"/>
      <c r="Q230" s="153"/>
      <c r="R230" s="153"/>
      <c r="S230" s="153"/>
      <c r="T230" s="153"/>
      <c r="U230" s="153"/>
      <c r="V230" s="153"/>
      <c r="W230" s="153"/>
      <c r="X230" s="153"/>
      <c r="Y230" s="153"/>
      <c r="Z230" s="153"/>
      <c r="AA230" s="153"/>
      <c r="AB230" s="153"/>
    </row>
    <row r="231" spans="1:28" ht="12.75" customHeight="1" x14ac:dyDescent="0.3">
      <c r="A231" s="153"/>
      <c r="B231" s="154"/>
      <c r="C231" s="153"/>
      <c r="D231" s="153"/>
      <c r="E231" s="153"/>
      <c r="F231" s="153"/>
      <c r="G231" s="153"/>
      <c r="H231" s="153"/>
      <c r="I231" s="153"/>
      <c r="J231" s="153"/>
      <c r="K231" s="153"/>
      <c r="L231" s="153"/>
      <c r="M231" s="153"/>
      <c r="N231" s="153"/>
      <c r="O231" s="153"/>
      <c r="P231" s="153"/>
      <c r="Q231" s="153"/>
      <c r="R231" s="153"/>
      <c r="S231" s="153"/>
      <c r="T231" s="153"/>
      <c r="U231" s="153"/>
      <c r="V231" s="153"/>
      <c r="W231" s="153"/>
      <c r="X231" s="153"/>
      <c r="Y231" s="153"/>
      <c r="Z231" s="153"/>
      <c r="AA231" s="153"/>
      <c r="AB231" s="153"/>
    </row>
    <row r="232" spans="1:28" ht="12.75" customHeight="1" x14ac:dyDescent="0.3">
      <c r="A232" s="153"/>
      <c r="B232" s="154"/>
      <c r="C232" s="153"/>
      <c r="D232" s="153"/>
      <c r="E232" s="153"/>
      <c r="F232" s="153"/>
      <c r="G232" s="153"/>
      <c r="H232" s="153"/>
      <c r="I232" s="153"/>
      <c r="J232" s="153"/>
      <c r="K232" s="153"/>
      <c r="L232" s="153"/>
      <c r="M232" s="153"/>
      <c r="N232" s="153"/>
      <c r="O232" s="153"/>
      <c r="P232" s="153"/>
      <c r="Q232" s="153"/>
      <c r="R232" s="153"/>
      <c r="S232" s="153"/>
      <c r="T232" s="153"/>
      <c r="U232" s="153"/>
      <c r="V232" s="153"/>
      <c r="W232" s="153"/>
      <c r="X232" s="153"/>
      <c r="Y232" s="153"/>
      <c r="Z232" s="153"/>
      <c r="AA232" s="153"/>
      <c r="AB232" s="153"/>
    </row>
    <row r="233" spans="1:28" ht="12.75" customHeight="1" x14ac:dyDescent="0.3">
      <c r="A233" s="153"/>
      <c r="B233" s="154"/>
      <c r="C233" s="153"/>
      <c r="D233" s="153"/>
      <c r="E233" s="153"/>
      <c r="F233" s="153"/>
      <c r="G233" s="153"/>
      <c r="H233" s="153"/>
      <c r="I233" s="153"/>
      <c r="J233" s="153"/>
      <c r="K233" s="153"/>
      <c r="L233" s="153"/>
      <c r="M233" s="153"/>
      <c r="N233" s="153"/>
      <c r="O233" s="153"/>
      <c r="P233" s="153"/>
      <c r="Q233" s="153"/>
      <c r="R233" s="153"/>
      <c r="S233" s="153"/>
      <c r="T233" s="153"/>
      <c r="U233" s="153"/>
      <c r="V233" s="153"/>
      <c r="W233" s="153"/>
      <c r="X233" s="153"/>
      <c r="Y233" s="153"/>
      <c r="Z233" s="153"/>
      <c r="AA233" s="153"/>
      <c r="AB233" s="153"/>
    </row>
    <row r="234" spans="1:28" ht="15.75" customHeight="1" x14ac:dyDescent="0.3"/>
    <row r="235" spans="1:28" ht="15.75" customHeight="1" x14ac:dyDescent="0.3"/>
    <row r="236" spans="1:28" ht="15.75" customHeight="1" x14ac:dyDescent="0.3"/>
    <row r="237" spans="1:28" ht="15.75" customHeight="1" x14ac:dyDescent="0.3"/>
    <row r="238" spans="1:28" ht="15.75" customHeight="1" x14ac:dyDescent="0.3"/>
    <row r="239" spans="1:28" ht="15.75" customHeight="1" x14ac:dyDescent="0.3"/>
    <row r="240" spans="1:28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21">
    <mergeCell ref="D28:E28"/>
    <mergeCell ref="D29:E29"/>
    <mergeCell ref="A30:C33"/>
    <mergeCell ref="D30:E30"/>
    <mergeCell ref="D31:E31"/>
    <mergeCell ref="AA5:AB5"/>
    <mergeCell ref="D6:E6"/>
    <mergeCell ref="AA6:AB6"/>
    <mergeCell ref="D8:E8"/>
    <mergeCell ref="AA8:AB8"/>
    <mergeCell ref="A24:C29"/>
    <mergeCell ref="D24:E24"/>
    <mergeCell ref="D25:E25"/>
    <mergeCell ref="D26:E26"/>
    <mergeCell ref="D27:E27"/>
    <mergeCell ref="A1:C8"/>
    <mergeCell ref="D1:E1"/>
    <mergeCell ref="D2:E2"/>
    <mergeCell ref="D3:E3"/>
    <mergeCell ref="D4:E4"/>
    <mergeCell ref="D5:E5"/>
  </mergeCells>
  <conditionalFormatting sqref="F5:Y5">
    <cfRule type="containsText" dxfId="8" priority="1" operator="containsText" text="TAIP">
      <formula>NOT(ISERROR(SEARCH("TAIP",F5)))</formula>
    </cfRule>
  </conditionalFormatting>
  <conditionalFormatting sqref="F7:Y7">
    <cfRule type="containsText" dxfId="7" priority="2" operator="containsText" text="NE">
      <formula>NOT(ISERROR(SEARCH("NE",F7)))</formula>
    </cfRule>
    <cfRule type="containsText" dxfId="6" priority="3" operator="containsText" text="TAIP">
      <formula>NOT(ISERROR(SEARCH("TAIP",F7)))</formula>
    </cfRule>
  </conditionalFormatting>
  <conditionalFormatting sqref="F8:Y8">
    <cfRule type="containsText" dxfId="5" priority="4" operator="containsText" text="100,0%">
      <formula>NOT(ISERROR(SEARCH("100,0%",F8)))</formula>
    </cfRule>
    <cfRule type="cellIs" dxfId="4" priority="5" stopIfTrue="1" operator="equal">
      <formula>"Inc/Error"</formula>
    </cfRule>
  </conditionalFormatting>
  <conditionalFormatting sqref="F10:Y23">
    <cfRule type="containsText" dxfId="3" priority="6" operator="containsText" text="Ne">
      <formula>NOT(ISERROR(SEARCH("Ne",F10)))</formula>
    </cfRule>
    <cfRule type="containsText" dxfId="2" priority="7" operator="containsText" text="Taip">
      <formula>NOT(ISERROR(SEARCH("Taip",F10)))</formula>
    </cfRule>
  </conditionalFormatting>
  <conditionalFormatting sqref="F25:Y29 G24:Y24">
    <cfRule type="containsBlanks" dxfId="1" priority="8">
      <formula>LEN(TRIM(F24))=0</formula>
    </cfRule>
  </conditionalFormatting>
  <conditionalFormatting sqref="F30:Y33">
    <cfRule type="containsText" dxfId="0" priority="9" operator="containsText" text="25">
      <formula>NOT(ISERROR(SEARCH("25",F30)))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D01A904D-A287-45B0-A82A-6D1FC0FB30B1}">
          <x14:formula1>
            <xm:f>'https://vilvandenys-my.sharepoint.com/personal/daiva_sakalauskaite_vv_lt/Documents/Desktop/[Pokalbių kalibracija 2023 m.xlsx]atsakymai'!#REF!</xm:f>
          </x14:formula1>
          <xm:sqref>F10:Y23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A3923-640D-41B9-84C6-AF498C5077F7}">
  <dimension ref="A2:B16"/>
  <sheetViews>
    <sheetView tabSelected="1" zoomScaleNormal="100" workbookViewId="0">
      <selection activeCell="M8" sqref="M8"/>
    </sheetView>
  </sheetViews>
  <sheetFormatPr defaultRowHeight="14.4" x14ac:dyDescent="0.3"/>
  <cols>
    <col min="1" max="1" width="19.77734375" customWidth="1"/>
    <col min="2" max="2" width="53.21875" customWidth="1"/>
    <col min="3" max="3" width="8.88671875" customWidth="1"/>
  </cols>
  <sheetData>
    <row r="2" spans="1:2" ht="15" thickBot="1" x14ac:dyDescent="0.35"/>
    <row r="3" spans="1:2" ht="31.8" thickBot="1" x14ac:dyDescent="0.35">
      <c r="A3" s="156"/>
      <c r="B3" s="158" t="s">
        <v>17</v>
      </c>
    </row>
    <row r="4" spans="1:2" ht="109.8" thickBot="1" x14ac:dyDescent="0.35">
      <c r="A4" s="156"/>
      <c r="B4" s="158" t="s">
        <v>20</v>
      </c>
    </row>
    <row r="5" spans="1:2" ht="109.8" thickBot="1" x14ac:dyDescent="0.35">
      <c r="A5" s="156"/>
      <c r="B5" s="158" t="s">
        <v>22</v>
      </c>
    </row>
    <row r="6" spans="1:2" ht="63" thickBot="1" x14ac:dyDescent="0.35">
      <c r="A6" s="156"/>
      <c r="B6" s="158" t="s">
        <v>23</v>
      </c>
    </row>
    <row r="7" spans="1:2" ht="63" thickBot="1" x14ac:dyDescent="0.35">
      <c r="A7" s="156"/>
      <c r="B7" s="158" t="s">
        <v>25</v>
      </c>
    </row>
    <row r="8" spans="1:2" ht="47.4" thickBot="1" x14ac:dyDescent="0.35">
      <c r="A8" s="155"/>
      <c r="B8" s="159" t="s">
        <v>27</v>
      </c>
    </row>
    <row r="9" spans="1:2" ht="63" thickBot="1" x14ac:dyDescent="0.35">
      <c r="A9" s="155"/>
      <c r="B9" s="160" t="s">
        <v>28</v>
      </c>
    </row>
    <row r="10" spans="1:2" ht="63" thickBot="1" x14ac:dyDescent="0.35">
      <c r="A10" s="155"/>
      <c r="B10" s="161" t="s">
        <v>29</v>
      </c>
    </row>
    <row r="11" spans="1:2" ht="63" thickBot="1" x14ac:dyDescent="0.35">
      <c r="A11" s="155"/>
      <c r="B11" s="160" t="s">
        <v>31</v>
      </c>
    </row>
    <row r="12" spans="1:2" ht="47.4" thickBot="1" x14ac:dyDescent="0.35">
      <c r="B12" s="157" t="s">
        <v>33</v>
      </c>
    </row>
    <row r="13" spans="1:2" ht="47.4" thickBot="1" x14ac:dyDescent="0.35">
      <c r="B13" s="157" t="s">
        <v>34</v>
      </c>
    </row>
    <row r="14" spans="1:2" ht="63" thickBot="1" x14ac:dyDescent="0.35">
      <c r="B14" s="157" t="s">
        <v>35</v>
      </c>
    </row>
    <row r="15" spans="1:2" ht="31.8" thickBot="1" x14ac:dyDescent="0.35">
      <c r="A15" s="162" t="s">
        <v>36</v>
      </c>
      <c r="B15" s="157" t="s">
        <v>37</v>
      </c>
    </row>
    <row r="16" spans="1:2" ht="47.4" thickBot="1" x14ac:dyDescent="0.35">
      <c r="A16" s="162"/>
      <c r="B16" s="157" t="s">
        <v>38</v>
      </c>
    </row>
  </sheetData>
  <mergeCells count="3">
    <mergeCell ref="A3:A7"/>
    <mergeCell ref="A8:A11"/>
    <mergeCell ref="A15:A1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4" ma:contentTypeDescription="Kurkite naują dokumentą." ma:contentTypeScope="" ma:versionID="be778fda09049771e02239803294099b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66dec20a44fa1eec8576c91bab96210c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01DF51-D436-406E-A4C6-5AA2880E0D5D}"/>
</file>

<file path=customXml/itemProps2.xml><?xml version="1.0" encoding="utf-8"?>
<ds:datastoreItem xmlns:ds="http://schemas.openxmlformats.org/officeDocument/2006/customXml" ds:itemID="{7E21D1A0-A2FB-430A-AE4B-1A7C70C4FA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11AD24-F98E-4881-9522-168BC647CE89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86e5d758-b134-459b-8963-264c6430d82b"/>
    <ds:schemaRef ds:uri="http://schemas.microsoft.com/office/2006/documentManagement/types"/>
    <ds:schemaRef ds:uri="http://schemas.microsoft.com/office/infopath/2007/PartnerControls"/>
    <ds:schemaRef ds:uri="2f14ac75-a7e9-4465-a0ce-eadd705a596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Daiva Sakalauskaitė</dc:creator>
  <cp:lastModifiedBy>Daiva Sakalauskaitė</cp:lastModifiedBy>
  <dcterms:created xsi:type="dcterms:W3CDTF">2023-08-21T10:14:29Z</dcterms:created>
  <dcterms:modified xsi:type="dcterms:W3CDTF">2023-08-22T09:10:44Z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0x0101000FEE5AE75803A140AD32DA9A1CA8EA0A</vt:lpwstr>
  </property>
  <property fmtid="{D5CDD505-2E9C-101B-9397-08002B2CF9AE}" pid="3" name="MediaServiceImageTags">
    <vt:lpwstr/>
  </property>
</Properties>
</file>